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7490" windowHeight="10410"/>
  </bookViews>
  <sheets>
    <sheet name="2022-2023" sheetId="2" r:id="rId1"/>
  </sheets>
  <definedNames>
    <definedName name="_xlnm.Print_Titles" localSheetId="0">'2022-2023'!$10:$10</definedName>
    <definedName name="_xlnm.Print_Area" localSheetId="0">'2022-2023'!$A$1:$D$78</definedName>
  </definedNames>
  <calcPr calcId="124519"/>
</workbook>
</file>

<file path=xl/calcChain.xml><?xml version="1.0" encoding="utf-8"?>
<calcChain xmlns="http://schemas.openxmlformats.org/spreadsheetml/2006/main">
  <c r="D22" i="2"/>
  <c r="C22"/>
  <c r="C21" s="1"/>
  <c r="D70"/>
  <c r="C70"/>
  <c r="C69" s="1"/>
  <c r="D69"/>
  <c r="D19" l="1"/>
  <c r="D18" s="1"/>
  <c r="C19"/>
  <c r="D33"/>
  <c r="C33"/>
  <c r="D15"/>
  <c r="D14" s="1"/>
  <c r="D63"/>
  <c r="C63"/>
  <c r="D53"/>
  <c r="D40" s="1"/>
  <c r="C53"/>
  <c r="C40" s="1"/>
  <c r="C18" l="1"/>
  <c r="D72"/>
  <c r="C28"/>
  <c r="D21"/>
  <c r="D30"/>
  <c r="C30"/>
  <c r="C27" l="1"/>
  <c r="D28"/>
  <c r="D27" s="1"/>
  <c r="C72"/>
  <c r="D67"/>
  <c r="C67"/>
  <c r="D62"/>
  <c r="C62"/>
  <c r="D25"/>
  <c r="C25"/>
  <c r="C15"/>
  <c r="C14" s="1"/>
  <c r="D24" l="1"/>
  <c r="D17"/>
  <c r="D66"/>
  <c r="D38"/>
  <c r="C24"/>
  <c r="C17"/>
  <c r="C13" s="1"/>
  <c r="C66"/>
  <c r="C38"/>
  <c r="C32"/>
  <c r="D39"/>
  <c r="C39"/>
  <c r="D32"/>
  <c r="D13" l="1"/>
  <c r="D12" s="1"/>
  <c r="C12"/>
</calcChain>
</file>

<file path=xl/sharedStrings.xml><?xml version="1.0" encoding="utf-8"?>
<sst xmlns="http://schemas.openxmlformats.org/spreadsheetml/2006/main" count="115" uniqueCount="107">
  <si>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</si>
  <si>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</si>
  <si>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</si>
  <si>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</si>
  <si>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</si>
  <si>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</si>
  <si>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</si>
  <si>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</si>
  <si>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</si>
  <si>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</si>
  <si>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</si>
  <si>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</si>
  <si>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</si>
  <si>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</si>
  <si>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</si>
  <si>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</si>
  <si>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</si>
  <si>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</si>
  <si>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</si>
  <si>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</si>
  <si>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</si>
  <si>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</si>
  <si>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</si>
  <si>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</si>
  <si>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</si>
  <si>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</si>
  <si>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</si>
  <si>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</si>
  <si>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</si>
  <si>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</si>
  <si>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</si>
  <si>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</si>
  <si>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</si>
  <si>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</si>
  <si>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</si>
  <si>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</si>
  <si>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</si>
  <si>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</si>
  <si>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</si>
  <si>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</si>
  <si>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</si>
  <si>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2 02 25519 05 0000 150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</si>
  <si>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</si>
  <si>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</si>
  <si>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</si>
  <si>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</si>
  <si>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</si>
  <si>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</si>
  <si>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</si>
  <si>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</si>
  <si>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</si>
  <si>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из краевого бюджета в  2022 и 2023 годах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</si>
  <si>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</si>
  <si>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</si>
  <si>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2 02 25576 00 0000 150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</si>
  <si>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</si>
  <si>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</si>
  <si>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</si>
  <si>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</si>
  <si>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</si>
  <si>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</si>
  <si>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</si>
  <si>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поддержку
 отрасли культуры
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</si>
  <si>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</si>
  <si>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</si>
  <si>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</si>
  <si>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</si>
  <si>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
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</si>
  <si>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</si>
  <si>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</si>
  <si>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</si>
  <si>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 xml:space="preserve"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
</t>
  </si>
  <si>
    <t xml:space="preserve"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"Физическая культура и спорт" и муниципальных организаций дополнительного образования, реализующих дополнительные  общеобразовательные программы в области физической культуры  и спорта, отрасли "Образование"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</si>
  <si>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</si>
  <si>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</si>
  <si>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 сирот и детей,оставшихся без попечения родителей, лиц из числа детей сирот и детей, оставшихся без попечения родителей, лиц, относившихся к категории детей сирот и детей, оставшихся без попечения родителей, подлежащих обеспечению жилыми помещениями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</si>
  <si>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</si>
  <si>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и обеспечению 
отдыха и оздоровления детей (за исключением организации отдыха детей в каникулярное время)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</si>
  <si>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
по опеке и попечительству в отношении несовершеннолетних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</si>
  <si>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 сирот и детей, оставшихся 
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</si>
  <si>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</si>
  <si>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</si>
  <si>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</si>
  <si>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
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</si>
  <si>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
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</si>
  <si>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строитель-ству зданий, включая проектно изыскательские работы, для размещения фельдшерско акушер-ских пунктов, фельдшерских пунктов, врачеб-ных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государ-ственных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 которых утверждается уполномоченным Правительством
</t>
  </si>
  <si>
    <t xml:space="preserve"> Российской Федерации федеральным органом исполни-тельной власти, и медицинской помощи, оказываемой в специализированных кожно венеро-логических, противотубер-кулезных, нарко-логических, онкологических диспансерах и других специализи-рованных медицинских организациях) в Краснодарском крае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</si>
  <si>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</si>
  <si>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
о необходимости оказания детям сиротам и детям, оставшимся без попечения родителей, лицам из числа детей 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 сиротами и детьми, оставшимися без попечения родителей, лицами из числа детей 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</si>
  <si>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отдельных государственных полномочий по материально техническому обеспечению пунктов
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</si>
  <si>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</si>
  <si>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2 02 25169 05 0000 150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</si>
  <si>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</si>
  <si>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</si>
  <si>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2 02 25169 00 0000 150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</si>
  <si>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</si>
  <si>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</si>
  <si>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</si>
  <si>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</si>
  <si>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</si>
  <si>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государ-ственной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</si>
  <si>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</si>
  <si>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 xml:space="preserve">Субвенции бюджетам муниципальных образований на осуществление государс-твенных полномочий Краснодарского края в области обращения с животными, предус-мотренных законодательством в области обра-щения с животными, в том числе организации мероприятий при осуществлении деятель-ности по обращению с животными без владельцев на территории муниципальных образований Краснодарского края
</t>
  </si>
  <si>
    <t xml:space="preserve">                          образования Усть-Лабинский район  </t>
  </si>
  <si>
    <t xml:space="preserve">                          к проекту бюджета муниципального</t>
  </si>
  <si>
    <t xml:space="preserve">                                                         Приложение № 7</t>
  </si>
  <si>
    <t xml:space="preserve">                                                        на 2021 год и на плановый период 2022 и 2023 годов 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</si>
</sst>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 wrapText="1"/>
    </xf>
    <xf numFmtId="0" fontId="10" fillId="0" borderId="0" xfId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justify" vertical="center" wrapText="1"/>
    </xf>
    <xf numFmtId="4" fontId="3" fillId="0" borderId="5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5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  <colors>
    <mruColors>
      <color rgb="FFCC00FF"/>
      <color rgb="FFFF00FF"/>
      <color rgb="FF66FFFF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7"/>
  <sheetViews>
    <sheetView showGridLines="0" showRowColHeaders="0" tabSelected="1" view="pageBreakPreview" zoomScale="75" zoomScaleSheetLayoutView="75" workbookViewId="0">
      <selection activeCell="B6" sqref="B6:D6"/>
    </sheetView>
  </sheetViews>
  <sheetFormatPr defaultColWidth="9.140625"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9" ht="24" customHeight="1">
      <c r="B1" s="82" t="s">
        <v>105</v>
      </c>
      <c r="C1" s="82"/>
      <c r="D1" s="82"/>
    </row>
    <row r="2" spans="1:9" ht="19.7" customHeight="1">
      <c r="B2" s="81" t="s">
        <v>104</v>
      </c>
      <c r="C2" s="81"/>
      <c r="D2" s="81"/>
    </row>
    <row r="3" spans="1:9" ht="21" customHeight="1">
      <c r="B3" s="81" t="s">
        <v>103</v>
      </c>
      <c r="C3" s="81"/>
      <c r="D3" s="81"/>
    </row>
    <row r="4" spans="1:9" ht="21" customHeight="1">
      <c r="B4" s="81" t="s">
        <v>106</v>
      </c>
      <c r="C4" s="81"/>
      <c r="D4" s="81"/>
    </row>
    <row r="5" spans="1:9" ht="21" customHeight="1">
      <c r="B5" s="81"/>
      <c r="C5" s="81"/>
      <c r="D5" s="81"/>
    </row>
    <row r="6" spans="1:9" s="36" customFormat="1" ht="24" customHeight="1">
      <c r="A6" s="39"/>
      <c r="B6" s="80"/>
      <c r="C6" s="80"/>
      <c r="D6" s="80"/>
      <c r="E6" s="37"/>
    </row>
    <row r="7" spans="1:9" s="38" customFormat="1" ht="25.5" customHeight="1">
      <c r="A7" s="77" t="s">
        <v>29</v>
      </c>
      <c r="B7" s="77"/>
      <c r="C7" s="77"/>
      <c r="D7" s="14"/>
      <c r="E7" s="14"/>
    </row>
    <row r="8" spans="1:9" s="38" customFormat="1" ht="21.75" customHeight="1">
      <c r="A8" s="77" t="s">
        <v>51</v>
      </c>
      <c r="B8" s="77"/>
      <c r="C8" s="77"/>
      <c r="D8" s="14"/>
      <c r="E8" s="14"/>
    </row>
    <row r="9" spans="1:9" s="36" customFormat="1" ht="18.75">
      <c r="A9" s="45"/>
      <c r="B9" s="14"/>
      <c r="C9" s="14"/>
      <c r="D9" s="48" t="s">
        <v>47</v>
      </c>
      <c r="E9" s="37"/>
    </row>
    <row r="10" spans="1:9" s="39" customFormat="1" ht="30" customHeight="1">
      <c r="A10" s="34" t="s">
        <v>33</v>
      </c>
      <c r="B10" s="35" t="s">
        <v>32</v>
      </c>
      <c r="C10" s="78" t="s">
        <v>31</v>
      </c>
      <c r="D10" s="79"/>
      <c r="E10" s="31"/>
      <c r="F10" s="53"/>
      <c r="I10" s="31"/>
    </row>
    <row r="11" spans="1:9" s="39" customFormat="1" ht="26.25" customHeight="1">
      <c r="A11" s="34"/>
      <c r="B11" s="34"/>
      <c r="C11" s="33" t="s">
        <v>35</v>
      </c>
      <c r="D11" s="32" t="s">
        <v>52</v>
      </c>
      <c r="E11" s="31"/>
      <c r="F11" s="53"/>
    </row>
    <row r="12" spans="1:9" s="30" customFormat="1" ht="36" customHeight="1">
      <c r="A12" s="60" t="s">
        <v>30</v>
      </c>
      <c r="B12" s="61" t="s">
        <v>29</v>
      </c>
      <c r="C12" s="49">
        <f>C13</f>
        <v>1409089600</v>
      </c>
      <c r="D12" s="49">
        <f>D13</f>
        <v>1320756300</v>
      </c>
      <c r="E12" s="40"/>
      <c r="F12" s="54"/>
    </row>
    <row r="13" spans="1:9" s="30" customFormat="1" ht="57.75" customHeight="1">
      <c r="A13" s="25" t="s">
        <v>34</v>
      </c>
      <c r="B13" s="59" t="s">
        <v>28</v>
      </c>
      <c r="C13" s="50">
        <f>C14+C17+C38</f>
        <v>1409089600</v>
      </c>
      <c r="D13" s="50">
        <f>D14+D17+D38</f>
        <v>1320756300</v>
      </c>
      <c r="E13" s="40"/>
      <c r="F13" s="54"/>
    </row>
    <row r="14" spans="1:9" s="30" customFormat="1" ht="39" customHeight="1">
      <c r="A14" s="62" t="s">
        <v>27</v>
      </c>
      <c r="B14" s="63" t="s">
        <v>26</v>
      </c>
      <c r="C14" s="51">
        <f>C15</f>
        <v>134842000</v>
      </c>
      <c r="D14" s="51">
        <f>D15</f>
        <v>135754200</v>
      </c>
      <c r="E14" s="40"/>
      <c r="F14" s="54"/>
    </row>
    <row r="15" spans="1:9" s="30" customFormat="1" ht="40.5" customHeight="1">
      <c r="A15" s="25" t="s">
        <v>25</v>
      </c>
      <c r="B15" s="59" t="s">
        <v>24</v>
      </c>
      <c r="C15" s="50">
        <f>C16</f>
        <v>134842000</v>
      </c>
      <c r="D15" s="50">
        <f>D16</f>
        <v>135754200</v>
      </c>
      <c r="E15" s="40"/>
      <c r="F15" s="54"/>
    </row>
    <row r="16" spans="1:9" s="30" customFormat="1" ht="66.75" customHeight="1">
      <c r="A16" s="25" t="s">
        <v>23</v>
      </c>
      <c r="B16" s="59" t="s">
        <v>53</v>
      </c>
      <c r="C16" s="50">
        <v>134842000</v>
      </c>
      <c r="D16" s="64">
        <v>135754200</v>
      </c>
      <c r="E16" s="40"/>
      <c r="F16" s="54">
        <v>905</v>
      </c>
    </row>
    <row r="17" spans="1:6" s="30" customFormat="1" ht="63" customHeight="1">
      <c r="A17" s="62" t="s">
        <v>22</v>
      </c>
      <c r="B17" s="63" t="s">
        <v>21</v>
      </c>
      <c r="C17" s="51">
        <f>C19+C22+C25+C28+C31+C33</f>
        <v>152255500</v>
      </c>
      <c r="D17" s="51">
        <f>D19+D22+D25+D28+D31+D33</f>
        <v>78622800</v>
      </c>
      <c r="E17" s="40"/>
      <c r="F17" s="54"/>
    </row>
    <row r="18" spans="1:6" s="30" customFormat="1" ht="159" customHeight="1">
      <c r="A18" s="25" t="s">
        <v>94</v>
      </c>
      <c r="B18" s="69" t="s">
        <v>93</v>
      </c>
      <c r="C18" s="50">
        <f>C19</f>
        <v>7879400</v>
      </c>
      <c r="D18" s="50">
        <f>D19</f>
        <v>0</v>
      </c>
      <c r="E18" s="40"/>
      <c r="F18" s="54"/>
    </row>
    <row r="19" spans="1:6" s="30" customFormat="1" ht="158.25" customHeight="1">
      <c r="A19" s="25" t="s">
        <v>91</v>
      </c>
      <c r="B19" s="59" t="s">
        <v>92</v>
      </c>
      <c r="C19" s="50">
        <f>C20</f>
        <v>7879400</v>
      </c>
      <c r="D19" s="50">
        <f>D20</f>
        <v>0</v>
      </c>
      <c r="E19" s="40"/>
      <c r="F19" s="55"/>
    </row>
    <row r="20" spans="1:6" s="30" customFormat="1" ht="180" customHeight="1">
      <c r="A20" s="25" t="s">
        <v>5</v>
      </c>
      <c r="B20" s="59" t="s">
        <v>71</v>
      </c>
      <c r="C20" s="50">
        <v>7879400</v>
      </c>
      <c r="D20" s="51"/>
      <c r="E20" s="40"/>
      <c r="F20" s="55">
        <v>925</v>
      </c>
    </row>
    <row r="21" spans="1:6" s="30" customFormat="1" ht="97.5" customHeight="1">
      <c r="A21" s="25" t="s">
        <v>58</v>
      </c>
      <c r="B21" s="59" t="s">
        <v>59</v>
      </c>
      <c r="C21" s="50">
        <f>C22</f>
        <v>66150400</v>
      </c>
      <c r="D21" s="50">
        <f>D22</f>
        <v>0</v>
      </c>
      <c r="E21" s="40"/>
      <c r="F21" s="54"/>
    </row>
    <row r="22" spans="1:6" s="30" customFormat="1" ht="98.25" customHeight="1">
      <c r="A22" s="25" t="s">
        <v>60</v>
      </c>
      <c r="B22" s="59" t="s">
        <v>61</v>
      </c>
      <c r="C22" s="50">
        <f>C23</f>
        <v>66150400</v>
      </c>
      <c r="D22" s="50">
        <f>D23</f>
        <v>0</v>
      </c>
      <c r="E22" s="40"/>
      <c r="F22" s="54"/>
    </row>
    <row r="23" spans="1:6" s="30" customFormat="1" ht="117.75" customHeight="1">
      <c r="A23" s="25" t="s">
        <v>5</v>
      </c>
      <c r="B23" s="59" t="s">
        <v>68</v>
      </c>
      <c r="C23" s="50">
        <v>66150400</v>
      </c>
      <c r="D23" s="50"/>
      <c r="E23" s="40"/>
      <c r="F23" s="55">
        <v>925</v>
      </c>
    </row>
    <row r="24" spans="1:6" s="30" customFormat="1" ht="64.5" customHeight="1">
      <c r="A24" s="25" t="s">
        <v>36</v>
      </c>
      <c r="B24" s="59" t="s">
        <v>37</v>
      </c>
      <c r="C24" s="50">
        <f>C25</f>
        <v>630500</v>
      </c>
      <c r="D24" s="50">
        <f>D25</f>
        <v>903900</v>
      </c>
      <c r="E24" s="40"/>
      <c r="F24" s="54"/>
    </row>
    <row r="25" spans="1:6" s="30" customFormat="1" ht="64.5" customHeight="1">
      <c r="A25" s="25" t="s">
        <v>38</v>
      </c>
      <c r="B25" s="59" t="s">
        <v>39</v>
      </c>
      <c r="C25" s="50">
        <f>C26</f>
        <v>630500</v>
      </c>
      <c r="D25" s="50">
        <f>D26</f>
        <v>903900</v>
      </c>
      <c r="E25" s="40"/>
      <c r="F25" s="54"/>
    </row>
    <row r="26" spans="1:6" s="30" customFormat="1" ht="258.75" customHeight="1">
      <c r="A26" s="25" t="s">
        <v>5</v>
      </c>
      <c r="B26" s="59" t="s">
        <v>100</v>
      </c>
      <c r="C26" s="50">
        <v>630500</v>
      </c>
      <c r="D26" s="50">
        <v>903900</v>
      </c>
      <c r="E26" s="40"/>
      <c r="F26" s="55">
        <v>902</v>
      </c>
    </row>
    <row r="27" spans="1:6" s="30" customFormat="1" ht="41.25" customHeight="1">
      <c r="A27" s="25" t="s">
        <v>40</v>
      </c>
      <c r="B27" s="59" t="s">
        <v>62</v>
      </c>
      <c r="C27" s="50">
        <f>C28</f>
        <v>8105000</v>
      </c>
      <c r="D27" s="50">
        <f>D28</f>
        <v>0</v>
      </c>
      <c r="E27" s="40"/>
      <c r="F27" s="54"/>
    </row>
    <row r="28" spans="1:6" s="30" customFormat="1" ht="42.75" customHeight="1">
      <c r="A28" s="25" t="s">
        <v>41</v>
      </c>
      <c r="B28" s="59" t="s">
        <v>63</v>
      </c>
      <c r="C28" s="50">
        <f>SUM(C29:C29)</f>
        <v>8105000</v>
      </c>
      <c r="D28" s="50">
        <f>SUM(D29:D29)</f>
        <v>0</v>
      </c>
      <c r="E28" s="40"/>
      <c r="F28" s="54"/>
    </row>
    <row r="29" spans="1:6" s="30" customFormat="1" ht="177.75" customHeight="1">
      <c r="A29" s="25" t="s">
        <v>5</v>
      </c>
      <c r="B29" s="59" t="s">
        <v>46</v>
      </c>
      <c r="C29" s="50">
        <v>8105000</v>
      </c>
      <c r="D29" s="50"/>
      <c r="E29" s="40"/>
      <c r="F29" s="55">
        <v>926</v>
      </c>
    </row>
    <row r="30" spans="1:6" s="30" customFormat="1" ht="48.75" customHeight="1">
      <c r="A30" s="25" t="s">
        <v>54</v>
      </c>
      <c r="B30" s="59" t="s">
        <v>55</v>
      </c>
      <c r="C30" s="50">
        <f>C31</f>
        <v>66445900</v>
      </c>
      <c r="D30" s="50">
        <f>D31</f>
        <v>70703300</v>
      </c>
      <c r="E30" s="40"/>
      <c r="F30" s="54"/>
    </row>
    <row r="31" spans="1:6" s="30" customFormat="1" ht="62.25" customHeight="1">
      <c r="A31" s="25" t="s">
        <v>56</v>
      </c>
      <c r="B31" s="59" t="s">
        <v>57</v>
      </c>
      <c r="C31" s="50">
        <v>66445900</v>
      </c>
      <c r="D31" s="50">
        <v>70703300</v>
      </c>
      <c r="E31" s="40"/>
      <c r="F31" s="55">
        <v>902</v>
      </c>
    </row>
    <row r="32" spans="1:6" s="30" customFormat="1" ht="49.5" customHeight="1">
      <c r="A32" s="25" t="s">
        <v>20</v>
      </c>
      <c r="B32" s="59" t="s">
        <v>19</v>
      </c>
      <c r="C32" s="50">
        <f>C33</f>
        <v>3044300</v>
      </c>
      <c r="D32" s="50">
        <f>D33</f>
        <v>7015600</v>
      </c>
      <c r="E32" s="40"/>
      <c r="F32" s="54"/>
    </row>
    <row r="33" spans="1:6" s="30" customFormat="1" ht="45" customHeight="1">
      <c r="A33" s="25" t="s">
        <v>18</v>
      </c>
      <c r="B33" s="59" t="s">
        <v>17</v>
      </c>
      <c r="C33" s="50">
        <f>SUM(C34:C37)</f>
        <v>3044300</v>
      </c>
      <c r="D33" s="50">
        <f>SUM(D34:D37)</f>
        <v>7015600</v>
      </c>
      <c r="E33" s="40"/>
      <c r="F33" s="54"/>
    </row>
    <row r="34" spans="1:6" s="30" customFormat="1" ht="102" customHeight="1">
      <c r="A34" s="25" t="s">
        <v>5</v>
      </c>
      <c r="B34" s="59" t="s">
        <v>69</v>
      </c>
      <c r="C34" s="50"/>
      <c r="D34" s="50">
        <v>3226700</v>
      </c>
      <c r="E34" s="40"/>
      <c r="F34" s="55">
        <v>925</v>
      </c>
    </row>
    <row r="35" spans="1:6" s="30" customFormat="1" ht="121.5" customHeight="1">
      <c r="A35" s="25"/>
      <c r="B35" s="59" t="s">
        <v>70</v>
      </c>
      <c r="C35" s="50"/>
      <c r="D35" s="50">
        <v>744600</v>
      </c>
      <c r="E35" s="40"/>
      <c r="F35" s="55">
        <v>925</v>
      </c>
    </row>
    <row r="36" spans="1:6" s="30" customFormat="1" ht="101.25" customHeight="1">
      <c r="A36" s="25"/>
      <c r="B36" s="59" t="s">
        <v>64</v>
      </c>
      <c r="C36" s="50">
        <v>852900</v>
      </c>
      <c r="D36" s="50">
        <v>852900</v>
      </c>
      <c r="E36" s="40"/>
      <c r="F36" s="55">
        <v>929</v>
      </c>
    </row>
    <row r="37" spans="1:6" s="30" customFormat="1" ht="119.25" customHeight="1">
      <c r="A37" s="25"/>
      <c r="B37" s="59" t="s">
        <v>45</v>
      </c>
      <c r="C37" s="50">
        <v>2191400</v>
      </c>
      <c r="D37" s="64">
        <v>2191400</v>
      </c>
      <c r="E37" s="40"/>
      <c r="F37" s="55">
        <v>925</v>
      </c>
    </row>
    <row r="38" spans="1:6" s="30" customFormat="1" ht="51.95" customHeight="1">
      <c r="A38" s="62" t="s">
        <v>16</v>
      </c>
      <c r="B38" s="63" t="s">
        <v>15</v>
      </c>
      <c r="C38" s="51">
        <f>C40+C63+C67+C70+C73</f>
        <v>1121992100</v>
      </c>
      <c r="D38" s="51">
        <f>D40+D63+D67+D70+D73</f>
        <v>1106379300</v>
      </c>
      <c r="E38" s="40"/>
      <c r="F38" s="54"/>
    </row>
    <row r="39" spans="1:6" s="29" customFormat="1" ht="61.5" customHeight="1">
      <c r="A39" s="25" t="s">
        <v>14</v>
      </c>
      <c r="B39" s="59" t="s">
        <v>13</v>
      </c>
      <c r="C39" s="50">
        <f>C40</f>
        <v>1009794400</v>
      </c>
      <c r="D39" s="50">
        <f>D40</f>
        <v>992559600</v>
      </c>
      <c r="E39" s="41"/>
      <c r="F39" s="56"/>
    </row>
    <row r="40" spans="1:6" s="24" customFormat="1" ht="65.25" customHeight="1">
      <c r="A40" s="25" t="s">
        <v>12</v>
      </c>
      <c r="B40" s="59" t="s">
        <v>11</v>
      </c>
      <c r="C40" s="50">
        <f>SUM(C41:C61)</f>
        <v>1009794400</v>
      </c>
      <c r="D40" s="50">
        <f>SUM(D41:D61)</f>
        <v>992559600</v>
      </c>
      <c r="E40" s="41"/>
      <c r="F40" s="56"/>
    </row>
    <row r="41" spans="1:6" s="24" customFormat="1" ht="99.75" customHeight="1">
      <c r="A41" s="26"/>
      <c r="B41" s="57" t="s">
        <v>101</v>
      </c>
      <c r="C41" s="70">
        <v>3566800</v>
      </c>
      <c r="D41" s="58">
        <v>3566800</v>
      </c>
      <c r="E41" s="42"/>
      <c r="F41" s="56">
        <v>902</v>
      </c>
    </row>
    <row r="42" spans="1:6" s="24" customFormat="1" ht="101.25" customHeight="1">
      <c r="A42" s="26"/>
      <c r="B42" s="65" t="s">
        <v>73</v>
      </c>
      <c r="C42" s="50">
        <v>12733100</v>
      </c>
      <c r="D42" s="58">
        <v>12733100</v>
      </c>
      <c r="E42" s="41"/>
      <c r="F42" s="56">
        <v>902</v>
      </c>
    </row>
    <row r="43" spans="1:6" s="24" customFormat="1" ht="204.75" customHeight="1">
      <c r="A43" s="26"/>
      <c r="B43" s="72" t="s">
        <v>102</v>
      </c>
      <c r="C43" s="50">
        <v>249900</v>
      </c>
      <c r="D43" s="58">
        <v>249900</v>
      </c>
      <c r="E43" s="41"/>
      <c r="F43" s="56">
        <v>902</v>
      </c>
    </row>
    <row r="44" spans="1:6" s="24" customFormat="1" ht="261" customHeight="1">
      <c r="A44" s="28"/>
      <c r="B44" s="57" t="s">
        <v>75</v>
      </c>
      <c r="C44" s="50">
        <v>658800</v>
      </c>
      <c r="D44" s="58">
        <v>658800</v>
      </c>
      <c r="E44" s="41"/>
      <c r="F44" s="56">
        <v>902</v>
      </c>
    </row>
    <row r="45" spans="1:6" s="24" customFormat="1" ht="136.5" customHeight="1">
      <c r="A45" s="26"/>
      <c r="B45" s="66" t="s">
        <v>76</v>
      </c>
      <c r="C45" s="50">
        <v>66000</v>
      </c>
      <c r="D45" s="50">
        <v>66000</v>
      </c>
      <c r="E45" s="41"/>
      <c r="F45" s="56">
        <v>902</v>
      </c>
    </row>
    <row r="46" spans="1:6" s="24" customFormat="1" ht="219" customHeight="1">
      <c r="A46" s="26"/>
      <c r="B46" s="57" t="s">
        <v>80</v>
      </c>
      <c r="C46" s="67">
        <v>66000</v>
      </c>
      <c r="D46" s="67">
        <v>66000</v>
      </c>
      <c r="E46" s="41"/>
      <c r="F46" s="56">
        <v>902</v>
      </c>
    </row>
    <row r="47" spans="1:6" s="24" customFormat="1" ht="354.75" customHeight="1">
      <c r="A47" s="26"/>
      <c r="B47" s="68" t="s">
        <v>85</v>
      </c>
      <c r="C47" s="73">
        <v>18000000</v>
      </c>
      <c r="D47" s="75">
        <v>0</v>
      </c>
      <c r="E47" s="41"/>
      <c r="F47" s="56"/>
    </row>
    <row r="48" spans="1:6" s="24" customFormat="1" ht="156" customHeight="1">
      <c r="A48" s="26"/>
      <c r="B48" s="68" t="s">
        <v>86</v>
      </c>
      <c r="C48" s="74"/>
      <c r="D48" s="76"/>
      <c r="E48" s="41"/>
      <c r="F48" s="56">
        <v>902</v>
      </c>
    </row>
    <row r="49" spans="1:13" s="24" customFormat="1" ht="233.25" customHeight="1">
      <c r="A49" s="26"/>
      <c r="B49" s="66" t="s">
        <v>87</v>
      </c>
      <c r="C49" s="50">
        <v>43307100</v>
      </c>
      <c r="D49" s="64">
        <v>43307100</v>
      </c>
      <c r="E49" s="41"/>
      <c r="F49" s="56">
        <v>902</v>
      </c>
    </row>
    <row r="50" spans="1:13" s="24" customFormat="1" ht="153.75" customHeight="1">
      <c r="A50" s="26"/>
      <c r="B50" s="66" t="s">
        <v>44</v>
      </c>
      <c r="C50" s="50">
        <v>905736200</v>
      </c>
      <c r="D50" s="64">
        <v>905736200</v>
      </c>
      <c r="E50" s="41"/>
      <c r="F50" s="56">
        <v>925</v>
      </c>
    </row>
    <row r="51" spans="1:13" s="24" customFormat="1" ht="120" customHeight="1">
      <c r="A51" s="26"/>
      <c r="B51" s="57" t="s">
        <v>74</v>
      </c>
      <c r="C51" s="50">
        <v>881300</v>
      </c>
      <c r="D51" s="64">
        <v>881300</v>
      </c>
      <c r="E51" s="41"/>
      <c r="F51" s="56">
        <v>925</v>
      </c>
    </row>
    <row r="52" spans="1:13" s="24" customFormat="1" ht="301.5" customHeight="1">
      <c r="A52" s="26"/>
      <c r="B52" s="66" t="s">
        <v>89</v>
      </c>
      <c r="C52" s="50">
        <v>3694100</v>
      </c>
      <c r="D52" s="64">
        <v>3694100</v>
      </c>
      <c r="E52" s="41"/>
      <c r="F52" s="56">
        <v>925</v>
      </c>
    </row>
    <row r="53" spans="1:13" s="24" customFormat="1" ht="216.75" customHeight="1">
      <c r="A53" s="26"/>
      <c r="B53" s="57" t="s">
        <v>82</v>
      </c>
      <c r="C53" s="50">
        <f>8800600+108300</f>
        <v>8908900</v>
      </c>
      <c r="D53" s="64">
        <f>9106700+112600</f>
        <v>9219300</v>
      </c>
      <c r="E53" s="41"/>
      <c r="F53" s="56">
        <v>925</v>
      </c>
      <c r="G53" s="24">
        <v>8800.6</v>
      </c>
      <c r="H53" s="24">
        <v>926</v>
      </c>
      <c r="I53" s="24">
        <v>108.3</v>
      </c>
      <c r="J53" s="24">
        <v>925</v>
      </c>
      <c r="K53" s="24">
        <v>9106.7000000000007</v>
      </c>
      <c r="L53" s="24">
        <v>926</v>
      </c>
      <c r="M53" s="24">
        <v>112.6</v>
      </c>
    </row>
    <row r="54" spans="1:13" s="24" customFormat="1" ht="157.5" customHeight="1">
      <c r="A54" s="26"/>
      <c r="B54" s="57" t="s">
        <v>90</v>
      </c>
      <c r="C54" s="50">
        <v>3306000</v>
      </c>
      <c r="D54" s="64">
        <v>3306000</v>
      </c>
      <c r="E54" s="41"/>
      <c r="F54" s="56">
        <v>925</v>
      </c>
    </row>
    <row r="55" spans="1:13" s="24" customFormat="1" ht="233.25" customHeight="1">
      <c r="A55" s="26"/>
      <c r="B55" s="57" t="s">
        <v>72</v>
      </c>
      <c r="C55" s="50">
        <v>125000</v>
      </c>
      <c r="D55" s="58">
        <v>125000</v>
      </c>
      <c r="E55" s="41"/>
      <c r="F55" s="56">
        <v>929</v>
      </c>
    </row>
    <row r="56" spans="1:13" s="24" customFormat="1" ht="159" customHeight="1">
      <c r="A56" s="26"/>
      <c r="B56" s="57" t="s">
        <v>77</v>
      </c>
      <c r="C56" s="50">
        <v>659100</v>
      </c>
      <c r="D56" s="58">
        <v>659100</v>
      </c>
      <c r="E56" s="41"/>
      <c r="F56" s="56">
        <v>953</v>
      </c>
    </row>
    <row r="57" spans="1:13" s="24" customFormat="1" ht="119.25" customHeight="1">
      <c r="A57" s="26"/>
      <c r="B57" s="57" t="s">
        <v>78</v>
      </c>
      <c r="C57" s="50">
        <v>6574500</v>
      </c>
      <c r="D57" s="58">
        <v>6574500</v>
      </c>
      <c r="E57" s="41"/>
      <c r="F57" s="56">
        <v>953</v>
      </c>
    </row>
    <row r="58" spans="1:13" s="24" customFormat="1" ht="321.75" customHeight="1">
      <c r="A58" s="26"/>
      <c r="B58" s="66" t="s">
        <v>88</v>
      </c>
      <c r="C58" s="50">
        <v>899600</v>
      </c>
      <c r="D58" s="58">
        <v>1349400</v>
      </c>
      <c r="E58" s="41"/>
      <c r="F58" s="56">
        <v>953</v>
      </c>
    </row>
    <row r="59" spans="1:13" s="24" customFormat="1" ht="195.75" customHeight="1">
      <c r="A59" s="26"/>
      <c r="B59" s="57" t="s">
        <v>79</v>
      </c>
      <c r="C59" s="67">
        <v>47600</v>
      </c>
      <c r="D59" s="67">
        <v>47600</v>
      </c>
      <c r="E59" s="41"/>
      <c r="F59" s="56">
        <v>953</v>
      </c>
    </row>
    <row r="60" spans="1:13" s="27" customFormat="1" ht="134.25" customHeight="1">
      <c r="A60" s="26"/>
      <c r="B60" s="66" t="s">
        <v>83</v>
      </c>
      <c r="C60" s="50">
        <v>125500</v>
      </c>
      <c r="D60" s="64">
        <v>130500</v>
      </c>
      <c r="E60" s="42"/>
      <c r="F60" s="71">
        <v>953</v>
      </c>
    </row>
    <row r="61" spans="1:13" s="27" customFormat="1" ht="152.25" customHeight="1">
      <c r="A61" s="26"/>
      <c r="B61" s="66" t="s">
        <v>84</v>
      </c>
      <c r="C61" s="50">
        <v>188900</v>
      </c>
      <c r="D61" s="64">
        <v>188900</v>
      </c>
      <c r="E61" s="43"/>
      <c r="F61" s="56">
        <v>953</v>
      </c>
    </row>
    <row r="62" spans="1:13" s="14" customFormat="1" ht="80.25" customHeight="1">
      <c r="A62" s="25" t="s">
        <v>10</v>
      </c>
      <c r="B62" s="65" t="s">
        <v>9</v>
      </c>
      <c r="C62" s="50">
        <f>C63</f>
        <v>90002900</v>
      </c>
      <c r="D62" s="50">
        <f>D63</f>
        <v>91706900</v>
      </c>
      <c r="E62" s="44"/>
      <c r="F62" s="53"/>
    </row>
    <row r="63" spans="1:13" s="14" customFormat="1" ht="99" customHeight="1">
      <c r="A63" s="25" t="s">
        <v>8</v>
      </c>
      <c r="B63" s="65" t="s">
        <v>67</v>
      </c>
      <c r="C63" s="50">
        <f>C64+C65</f>
        <v>90002900</v>
      </c>
      <c r="D63" s="50">
        <f>D64+D65</f>
        <v>91706900</v>
      </c>
      <c r="E63" s="44"/>
      <c r="F63" s="53"/>
    </row>
    <row r="64" spans="1:13" s="24" customFormat="1" ht="182.25" customHeight="1">
      <c r="A64" s="25" t="s">
        <v>5</v>
      </c>
      <c r="B64" s="57" t="s">
        <v>81</v>
      </c>
      <c r="C64" s="50">
        <v>42584400</v>
      </c>
      <c r="D64" s="50">
        <v>44288400</v>
      </c>
      <c r="E64" s="41"/>
      <c r="F64" s="56">
        <v>953</v>
      </c>
    </row>
    <row r="65" spans="1:6" s="24" customFormat="1" ht="123" customHeight="1">
      <c r="A65" s="26"/>
      <c r="B65" s="57" t="s">
        <v>43</v>
      </c>
      <c r="C65" s="50">
        <v>47418500</v>
      </c>
      <c r="D65" s="50">
        <v>47418500</v>
      </c>
      <c r="E65" s="41"/>
      <c r="F65" s="56">
        <v>953</v>
      </c>
    </row>
    <row r="66" spans="1:6" s="24" customFormat="1" ht="120" customHeight="1">
      <c r="A66" s="25" t="s">
        <v>7</v>
      </c>
      <c r="B66" s="57" t="s">
        <v>65</v>
      </c>
      <c r="C66" s="50">
        <f>C67</f>
        <v>9741500</v>
      </c>
      <c r="D66" s="50">
        <f>D67</f>
        <v>9741500</v>
      </c>
      <c r="E66" s="41"/>
      <c r="F66" s="56"/>
    </row>
    <row r="67" spans="1:6" s="24" customFormat="1" ht="140.25" customHeight="1">
      <c r="A67" s="25" t="s">
        <v>6</v>
      </c>
      <c r="B67" s="57" t="s">
        <v>66</v>
      </c>
      <c r="C67" s="50">
        <f>C68</f>
        <v>9741500</v>
      </c>
      <c r="D67" s="50">
        <f>D68</f>
        <v>9741500</v>
      </c>
      <c r="E67" s="41"/>
      <c r="F67" s="56"/>
    </row>
    <row r="68" spans="1:6" s="24" customFormat="1" ht="163.5" customHeight="1">
      <c r="A68" s="25" t="s">
        <v>5</v>
      </c>
      <c r="B68" s="57" t="s">
        <v>42</v>
      </c>
      <c r="C68" s="50">
        <v>9741500</v>
      </c>
      <c r="D68" s="58">
        <v>9741500</v>
      </c>
      <c r="E68" s="41"/>
      <c r="F68" s="56">
        <v>925</v>
      </c>
    </row>
    <row r="69" spans="1:6" s="24" customFormat="1" ht="126.75" customHeight="1">
      <c r="A69" s="25" t="s">
        <v>97</v>
      </c>
      <c r="B69" s="57" t="s">
        <v>98</v>
      </c>
      <c r="C69" s="50">
        <f>C70</f>
        <v>12358200</v>
      </c>
      <c r="D69" s="50">
        <f>D70</f>
        <v>12358200</v>
      </c>
      <c r="E69" s="41"/>
      <c r="F69" s="56"/>
    </row>
    <row r="70" spans="1:6" s="24" customFormat="1" ht="120" customHeight="1">
      <c r="A70" s="25" t="s">
        <v>95</v>
      </c>
      <c r="B70" s="57" t="s">
        <v>96</v>
      </c>
      <c r="C70" s="50">
        <f>C71</f>
        <v>12358200</v>
      </c>
      <c r="D70" s="50">
        <f>D71</f>
        <v>12358200</v>
      </c>
      <c r="E70" s="41"/>
      <c r="F70" s="56"/>
    </row>
    <row r="71" spans="1:6" s="24" customFormat="1" ht="234" customHeight="1">
      <c r="A71" s="25" t="s">
        <v>5</v>
      </c>
      <c r="B71" s="57" t="s">
        <v>99</v>
      </c>
      <c r="C71" s="50">
        <v>12358200</v>
      </c>
      <c r="D71" s="58">
        <v>12358200</v>
      </c>
      <c r="E71" s="41"/>
      <c r="F71" s="56">
        <v>902</v>
      </c>
    </row>
    <row r="72" spans="1:6" s="24" customFormat="1" ht="102" customHeight="1">
      <c r="A72" s="25" t="s">
        <v>4</v>
      </c>
      <c r="B72" s="57" t="s">
        <v>3</v>
      </c>
      <c r="C72" s="50">
        <f>C73</f>
        <v>95100</v>
      </c>
      <c r="D72" s="50">
        <f>D73</f>
        <v>13100</v>
      </c>
      <c r="E72" s="41"/>
      <c r="F72" s="56"/>
    </row>
    <row r="73" spans="1:6" s="24" customFormat="1" ht="99" customHeight="1">
      <c r="A73" s="25" t="s">
        <v>2</v>
      </c>
      <c r="B73" s="57" t="s">
        <v>1</v>
      </c>
      <c r="C73" s="50">
        <v>95100</v>
      </c>
      <c r="D73" s="58">
        <v>13100</v>
      </c>
      <c r="E73" s="41"/>
      <c r="F73" s="56">
        <v>902</v>
      </c>
    </row>
    <row r="74" spans="1:6" s="21" customFormat="1" ht="24.75" customHeight="1">
      <c r="A74" s="23"/>
      <c r="B74" s="23"/>
      <c r="C74" s="22"/>
      <c r="D74" s="46"/>
    </row>
    <row r="75" spans="1:6" s="15" customFormat="1" ht="18.75">
      <c r="A75" s="16"/>
      <c r="B75" s="16"/>
    </row>
    <row r="76" spans="1:6" s="15" customFormat="1" ht="18.75">
      <c r="A76" s="52" t="s">
        <v>48</v>
      </c>
      <c r="B76" s="52"/>
      <c r="C76" s="16"/>
    </row>
    <row r="77" spans="1:6" s="15" customFormat="1" ht="18.75">
      <c r="A77" s="16" t="s">
        <v>49</v>
      </c>
      <c r="B77" s="16"/>
      <c r="C77" s="16"/>
    </row>
    <row r="78" spans="1:6" s="18" customFormat="1" ht="18.75">
      <c r="A78" s="16" t="s">
        <v>50</v>
      </c>
      <c r="B78" s="16"/>
      <c r="C78" s="16" t="s">
        <v>0</v>
      </c>
      <c r="D78" s="47"/>
    </row>
    <row r="79" spans="1:6" s="18" customFormat="1" ht="18.75">
      <c r="A79" s="20"/>
      <c r="B79" s="20"/>
      <c r="C79" s="19"/>
    </row>
    <row r="80" spans="1:6" s="14" customFormat="1" ht="18.75">
      <c r="A80" s="17"/>
      <c r="B80" s="16"/>
      <c r="C80" s="15"/>
    </row>
    <row r="81" spans="1:5" s="7" customFormat="1" ht="12.75">
      <c r="A81" s="13"/>
      <c r="B81" s="12"/>
      <c r="C81" s="11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3">
      <c r="A193" s="5"/>
      <c r="B193" s="6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B207" s="6"/>
      <c r="C207" s="1"/>
    </row>
    <row r="208" spans="1:3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</sheetData>
  <mergeCells count="11">
    <mergeCell ref="B6:D6"/>
    <mergeCell ref="B1:D1"/>
    <mergeCell ref="B2:D2"/>
    <mergeCell ref="B3:D3"/>
    <mergeCell ref="B4:D4"/>
    <mergeCell ref="B5:D5"/>
    <mergeCell ref="C47:C48"/>
    <mergeCell ref="D47:D48"/>
    <mergeCell ref="A7:C7"/>
    <mergeCell ref="A8:C8"/>
    <mergeCell ref="C10:D10"/>
  </mergeCells>
  <pageMargins left="1.1811023622047245" right="0.19685039370078741" top="0.39370078740157483" bottom="0.39370078740157483" header="0.19685039370078741" footer="0.19685039370078741"/>
  <pageSetup scale="71" fitToHeight="10" orientation="portrait" r:id="rId1"/>
  <headerFooter alignWithMargins="0">
    <oddFooter>&amp;CСтраница &amp;P из &amp;N</oddFooter>
  </headerFooter>
  <rowBreaks count="4" manualBreakCount="4">
    <brk id="20" max="3" man="1"/>
    <brk id="29" max="3" man="1"/>
    <brk id="46" max="3" man="1"/>
    <brk id="5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2020-11-10T15:32:45Z</cp:lastPrinted>
  <dcterms:created xsi:type="dcterms:W3CDTF">2018-12-19T13:15:27Z</dcterms:created>
  <dcterms:modified xsi:type="dcterms:W3CDTF">2020-11-10T15:33:16Z</dcterms:modified>
</cp:coreProperties>
</file>