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7490" windowHeight="10410"/>
  </bookViews>
  <sheets>
    <sheet name="2021-2022" sheetId="2" r:id="rId1"/>
  </sheets>
  <definedNames>
    <definedName name="_xlnm.Print_Titles" localSheetId="0">'2021-2022'!$17:$17</definedName>
    <definedName name="_xlnm.Print_Area" localSheetId="0">'2021-2022'!$A$1:$D$81</definedName>
  </definedNames>
  <calcPr calcId="114210" fullCalcOnLoad="1"/>
</workbook>
</file>

<file path=xl/calcChain.xml><?xml version="1.0" encoding="utf-8"?>
<calcChain xmlns="http://schemas.openxmlformats.org/spreadsheetml/2006/main">
  <c r="D73" i="2"/>
  <c r="C73"/>
  <c r="C35"/>
  <c r="D35"/>
  <c r="C34"/>
  <c r="C31"/>
  <c r="C30"/>
  <c r="D31"/>
  <c r="D30"/>
  <c r="D75"/>
  <c r="C75"/>
  <c r="D71"/>
  <c r="C71"/>
  <c r="C70"/>
  <c r="D70"/>
  <c r="D67"/>
  <c r="C67"/>
  <c r="C66"/>
  <c r="D66"/>
  <c r="D45"/>
  <c r="D43"/>
  <c r="C45"/>
  <c r="D28"/>
  <c r="D27"/>
  <c r="C28"/>
  <c r="C27"/>
  <c r="D25"/>
  <c r="C25"/>
  <c r="D22"/>
  <c r="C22"/>
  <c r="D21"/>
  <c r="C21"/>
  <c r="D44"/>
  <c r="C43"/>
  <c r="C44"/>
  <c r="D24"/>
  <c r="D20"/>
  <c r="D19"/>
  <c r="C24"/>
  <c r="C20"/>
  <c r="C19"/>
  <c r="D34"/>
</calcChain>
</file>

<file path=xl/sharedStrings.xml><?xml version="1.0" encoding="utf-8"?>
<sst xmlns="http://schemas.openxmlformats.org/spreadsheetml/2006/main" count="110" uniqueCount="103">
  <si>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</si>
  <si>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</si>
  <si>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</si>
  <si>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</si>
  <si>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</si>
  <si>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</si>
  <si>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</si>
  <si>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</si>
  <si>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</si>
  <si>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</si>
  <si>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</si>
  <si>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</si>
  <si>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</si>
  <si>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</si>
  <si>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</si>
  <si>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</si>
  <si>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</si>
  <si>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</si>
  <si>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</si>
  <si>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</si>
  <si>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</si>
  <si>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</si>
  <si>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</si>
  <si>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</si>
  <si>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</si>
  <si>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</si>
  <si>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</si>
  <si>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</si>
  <si>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</si>
  <si>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</si>
  <si>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</si>
  <si>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</si>
  <si>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</si>
  <si>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</si>
  <si>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</si>
  <si>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</si>
  <si>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</si>
  <si>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</si>
  <si>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 xml:space="preserve"> Сумма</t>
  </si>
  <si>
    <t>Наименование дохода</t>
  </si>
  <si>
    <t>Код</t>
  </si>
  <si>
    <t>тыс. рублей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</si>
  <si>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</si>
  <si>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>2 02 00000 00 0000 000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</si>
  <si>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</si>
  <si>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</si>
  <si>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</si>
  <si>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>из краевого бюджета в  2021 и 2022 годах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</si>
  <si>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</si>
  <si>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</si>
  <si>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</si>
  <si>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</si>
  <si>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</si>
  <si>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</si>
  <si>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</si>
  <si>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</si>
  <si>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</si>
  <si>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</si>
  <si>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</si>
  <si>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</si>
  <si>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</si>
  <si>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</si>
  <si>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</si>
  <si>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Субсидии бюджетам муниципальных районов на организацию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</si>
  <si>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Субсидии бюджетам муниципальных образований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</t>
  </si>
  <si>
    <t>Субсидии бюджетам муниципальных районов на проведение  мероприятий по подключению общедоступных библиотек, находящихся в муниципальной собственности, к сети "Интернет" и развитию системы библиотечного дела с учетом  задачи расширения информационных технологий и оцифровки</t>
  </si>
  <si>
    <t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</si>
  <si>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</si>
  <si>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</si>
  <si>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</si>
  <si>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</si>
  <si>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</si>
  <si>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</si>
  <si>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</si>
  <si>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</si>
  <si>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</si>
  <si>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</si>
  <si>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</si>
  <si>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</si>
  <si>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</si>
  <si>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</si>
  <si>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</si>
  <si>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</si>
  <si>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</si>
  <si>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 xml:space="preserve">                                   образования Усть-Лабинский район  </t>
  </si>
  <si>
    <t xml:space="preserve">  Приложение № 7</t>
  </si>
  <si>
    <t xml:space="preserve">                                 к решению Совета муниципального</t>
  </si>
  <si>
    <t xml:space="preserve">             (в редакции решения Совета муниципального</t>
  </si>
  <si>
    <t xml:space="preserve">                                                    образования Усть-Лабинский район</t>
  </si>
  <si>
    <t>Субсидии бюджетам муниципальных образований 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</si>
  <si>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общеобразо-вательным программам 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
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</si>
  <si>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</si>
  <si>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Субвенции бюджетам муниципальных образований на осуществление отдельных государственных полномочий по строительст-ву, в том числе в рамках реализации региональной программы "Модернизация здравоохранения Краснодарского края на 2011 – 2017 годы", и реконструкции объектов здравоохранения, включая проектно-изыска-тельские работы, необходимых для организа-ции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оказы-ваемой в федеральных медицинских организа-циях, перечень которых утверждается уполномоченным Правительством Российской Федерации федеральным органом исполни-тельной власти, и медицинской помощи, оказываемой в специализированных кожно-венерологических, противотуберку-лезных, наркологических, онкологических диспансерах и других специализированных медицинских организациях) в Краснодарском крае</t>
  </si>
  <si>
    <t xml:space="preserve">                                           от  12 декабря 2019 года №1 протокол №75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</si>
  <si>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</si>
  <si>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</si>
  <si>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</si>
  <si>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</si>
  <si>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</si>
  <si>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</si>
  <si>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 6</t>
  </si>
  <si>
    <t xml:space="preserve">                                           от 20 февраля 2020 года № 3 протокол № 80   </t>
  </si>
  <si>
    <t xml:space="preserve">        от 20 февраля 2020 года  № 3 протокол № 80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</si>
</sst>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13.5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8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165" fontId="3" fillId="0" borderId="1" xfId="1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0" fontId="10" fillId="0" borderId="1" xfId="1" applyFont="1" applyFill="1" applyBorder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3" fillId="0" borderId="0" xfId="1" applyFont="1" applyFill="1" applyAlignment="1">
      <alignment vertical="center"/>
    </xf>
    <xf numFmtId="165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165" fontId="3" fillId="0" borderId="1" xfId="1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3" fillId="0" borderId="0" xfId="0" applyFont="1" applyFill="1" applyAlignment="1">
      <alignment horizontal="center"/>
    </xf>
    <xf numFmtId="0" fontId="13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top" wrapText="1"/>
    </xf>
    <xf numFmtId="0" fontId="11" fillId="0" borderId="5" xfId="0" applyNumberFormat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165" fontId="3" fillId="0" borderId="5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0" borderId="5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0"/>
  <sheetViews>
    <sheetView tabSelected="1" view="pageBreakPreview" topLeftCell="A10" zoomScaleNormal="75" zoomScaleSheetLayoutView="75" workbookViewId="0">
      <selection activeCell="D14" sqref="D14"/>
    </sheetView>
  </sheetViews>
  <sheetFormatPr defaultRowHeight="15"/>
  <cols>
    <col min="1" max="1" width="29" style="4" customWidth="1"/>
    <col min="2" max="2" width="54.7109375" style="3" customWidth="1"/>
    <col min="3" max="3" width="15.28515625" style="2" customWidth="1"/>
    <col min="4" max="4" width="14.57031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6" ht="24" customHeight="1">
      <c r="B1" s="70" t="s">
        <v>100</v>
      </c>
      <c r="C1" s="70"/>
      <c r="D1" s="70"/>
    </row>
    <row r="2" spans="1:6" ht="19.7" customHeight="1">
      <c r="B2" s="70" t="s">
        <v>86</v>
      </c>
      <c r="C2" s="70"/>
      <c r="D2" s="70"/>
    </row>
    <row r="3" spans="1:6" ht="21" customHeight="1">
      <c r="B3" s="70" t="s">
        <v>84</v>
      </c>
      <c r="C3" s="70"/>
      <c r="D3" s="70"/>
    </row>
    <row r="4" spans="1:6" ht="21" customHeight="1">
      <c r="B4" s="70" t="s">
        <v>101</v>
      </c>
      <c r="C4" s="70"/>
      <c r="D4" s="70"/>
    </row>
    <row r="5" spans="1:6" ht="21" customHeight="1">
      <c r="B5" s="70"/>
      <c r="C5" s="70"/>
      <c r="D5" s="70"/>
    </row>
    <row r="6" spans="1:6" ht="21" customHeight="1">
      <c r="B6" s="70" t="s">
        <v>85</v>
      </c>
      <c r="C6" s="70"/>
      <c r="D6" s="70"/>
    </row>
    <row r="7" spans="1:6" ht="21" customHeight="1">
      <c r="B7" s="70" t="s">
        <v>86</v>
      </c>
      <c r="C7" s="70"/>
      <c r="D7" s="70"/>
    </row>
    <row r="8" spans="1:6" ht="21" customHeight="1">
      <c r="B8" s="70" t="s">
        <v>84</v>
      </c>
      <c r="C8" s="70"/>
      <c r="D8" s="70"/>
    </row>
    <row r="9" spans="1:6" ht="21.75" customHeight="1">
      <c r="B9" s="70" t="s">
        <v>93</v>
      </c>
      <c r="C9" s="70"/>
      <c r="D9" s="70"/>
    </row>
    <row r="10" spans="1:6" ht="23.25" customHeight="1">
      <c r="B10" s="70" t="s">
        <v>87</v>
      </c>
      <c r="C10" s="70"/>
      <c r="D10" s="70"/>
      <c r="E10" s="70"/>
      <c r="F10" s="70"/>
    </row>
    <row r="11" spans="1:6" ht="23.25" customHeight="1">
      <c r="B11" s="72" t="s">
        <v>88</v>
      </c>
      <c r="C11" s="72"/>
      <c r="D11" s="72"/>
      <c r="E11" s="72"/>
      <c r="F11" s="72"/>
    </row>
    <row r="12" spans="1:6" ht="23.25" customHeight="1">
      <c r="B12" s="70" t="s">
        <v>102</v>
      </c>
      <c r="C12" s="70"/>
      <c r="D12" s="70"/>
      <c r="E12" s="70"/>
      <c r="F12" s="70"/>
    </row>
    <row r="13" spans="1:6" s="46" customFormat="1" ht="24" customHeight="1">
      <c r="A13" s="61"/>
      <c r="B13" s="71"/>
      <c r="C13" s="71"/>
      <c r="D13" s="71"/>
      <c r="E13" s="47"/>
    </row>
    <row r="14" spans="1:6" s="51" customFormat="1" ht="25.5" customHeight="1">
      <c r="A14" s="73" t="s">
        <v>35</v>
      </c>
      <c r="B14" s="73"/>
      <c r="C14" s="73"/>
      <c r="D14" s="14"/>
      <c r="E14" s="14"/>
    </row>
    <row r="15" spans="1:6" s="51" customFormat="1" ht="21.75" customHeight="1">
      <c r="A15" s="73" t="s">
        <v>47</v>
      </c>
      <c r="B15" s="73"/>
      <c r="C15" s="73"/>
      <c r="D15" s="14"/>
      <c r="E15" s="14"/>
    </row>
    <row r="16" spans="1:6" s="46" customFormat="1" ht="15.75">
      <c r="A16" s="50"/>
      <c r="B16" s="49"/>
      <c r="C16" s="47"/>
      <c r="D16" s="48" t="s">
        <v>41</v>
      </c>
      <c r="E16" s="47"/>
    </row>
    <row r="17" spans="1:9" s="61" customFormat="1" ht="30" customHeight="1">
      <c r="A17" s="44" t="s">
        <v>40</v>
      </c>
      <c r="B17" s="45" t="s">
        <v>39</v>
      </c>
      <c r="C17" s="74" t="s">
        <v>38</v>
      </c>
      <c r="D17" s="75"/>
      <c r="E17" s="41"/>
      <c r="I17" s="41"/>
    </row>
    <row r="18" spans="1:9" s="61" customFormat="1" ht="26.25" customHeight="1">
      <c r="A18" s="44"/>
      <c r="B18" s="44"/>
      <c r="C18" s="43" t="s">
        <v>37</v>
      </c>
      <c r="D18" s="42" t="s">
        <v>48</v>
      </c>
      <c r="E18" s="41"/>
    </row>
    <row r="19" spans="1:9" s="34" customFormat="1" ht="21.75" customHeight="1">
      <c r="A19" s="40" t="s">
        <v>36</v>
      </c>
      <c r="B19" s="39" t="s">
        <v>35</v>
      </c>
      <c r="C19" s="38">
        <f>C20</f>
        <v>1256102</v>
      </c>
      <c r="D19" s="38">
        <f>D20</f>
        <v>1258987.5</v>
      </c>
      <c r="E19" s="62"/>
    </row>
    <row r="20" spans="1:9" s="34" customFormat="1" ht="57.75" customHeight="1">
      <c r="A20" s="27" t="s">
        <v>43</v>
      </c>
      <c r="B20" s="32" t="s">
        <v>34</v>
      </c>
      <c r="C20" s="26">
        <f>C21+C24+C43</f>
        <v>1256102</v>
      </c>
      <c r="D20" s="26">
        <f>D21+D24+D43</f>
        <v>1258987.5</v>
      </c>
      <c r="E20" s="62"/>
    </row>
    <row r="21" spans="1:9" s="34" customFormat="1" ht="39" customHeight="1">
      <c r="A21" s="37" t="s">
        <v>33</v>
      </c>
      <c r="B21" s="36" t="s">
        <v>32</v>
      </c>
      <c r="C21" s="35">
        <f>C22</f>
        <v>119907.3</v>
      </c>
      <c r="D21" s="35">
        <f>D22</f>
        <v>120910.9</v>
      </c>
      <c r="E21" s="62"/>
    </row>
    <row r="22" spans="1:9" s="34" customFormat="1" ht="40.5" customHeight="1">
      <c r="A22" s="27" t="s">
        <v>31</v>
      </c>
      <c r="B22" s="32" t="s">
        <v>30</v>
      </c>
      <c r="C22" s="26">
        <f>C23</f>
        <v>119907.3</v>
      </c>
      <c r="D22" s="26">
        <f>D23</f>
        <v>120910.9</v>
      </c>
      <c r="E22" s="62"/>
    </row>
    <row r="23" spans="1:9" s="34" customFormat="1" ht="42" customHeight="1">
      <c r="A23" s="27" t="s">
        <v>29</v>
      </c>
      <c r="B23" s="32" t="s">
        <v>28</v>
      </c>
      <c r="C23" s="26">
        <v>119907.3</v>
      </c>
      <c r="D23" s="52">
        <v>120910.9</v>
      </c>
      <c r="E23" s="62"/>
    </row>
    <row r="24" spans="1:9" s="34" customFormat="1" ht="57" customHeight="1">
      <c r="A24" s="37" t="s">
        <v>27</v>
      </c>
      <c r="B24" s="36" t="s">
        <v>26</v>
      </c>
      <c r="C24" s="35">
        <f>C26+C28+C31+C35</f>
        <v>19491.800000000003</v>
      </c>
      <c r="D24" s="35">
        <f>D26+D28+D31+D35</f>
        <v>18647.3</v>
      </c>
      <c r="E24" s="62"/>
    </row>
    <row r="25" spans="1:9" s="34" customFormat="1" ht="58.5" customHeight="1">
      <c r="A25" s="27" t="s">
        <v>56</v>
      </c>
      <c r="B25" s="32" t="s">
        <v>57</v>
      </c>
      <c r="C25" s="26">
        <f>C26</f>
        <v>5182.8999999999996</v>
      </c>
      <c r="D25" s="26">
        <f>D26</f>
        <v>0</v>
      </c>
      <c r="E25" s="62"/>
    </row>
    <row r="26" spans="1:9" s="34" customFormat="1" ht="57" customHeight="1">
      <c r="A26" s="27" t="s">
        <v>54</v>
      </c>
      <c r="B26" s="32" t="s">
        <v>55</v>
      </c>
      <c r="C26" s="26">
        <v>5182.8999999999996</v>
      </c>
      <c r="D26" s="26"/>
      <c r="E26" s="62"/>
    </row>
    <row r="27" spans="1:9" s="34" customFormat="1" ht="57" customHeight="1">
      <c r="A27" s="27" t="s">
        <v>49</v>
      </c>
      <c r="B27" s="32" t="s">
        <v>50</v>
      </c>
      <c r="C27" s="26">
        <f>C28</f>
        <v>662.3</v>
      </c>
      <c r="D27" s="26">
        <f>D28</f>
        <v>597.20000000000005</v>
      </c>
      <c r="E27" s="62"/>
    </row>
    <row r="28" spans="1:9" s="34" customFormat="1" ht="64.5" customHeight="1">
      <c r="A28" s="27" t="s">
        <v>51</v>
      </c>
      <c r="B28" s="32" t="s">
        <v>52</v>
      </c>
      <c r="C28" s="26">
        <f>C29</f>
        <v>662.3</v>
      </c>
      <c r="D28" s="26">
        <f>D29</f>
        <v>597.20000000000005</v>
      </c>
      <c r="E28" s="62"/>
    </row>
    <row r="29" spans="1:9" s="34" customFormat="1" ht="258.75" customHeight="1">
      <c r="A29" s="27" t="s">
        <v>5</v>
      </c>
      <c r="B29" s="32" t="s">
        <v>53</v>
      </c>
      <c r="C29" s="26">
        <v>662.3</v>
      </c>
      <c r="D29" s="26">
        <v>597.20000000000005</v>
      </c>
      <c r="E29" s="62"/>
    </row>
    <row r="30" spans="1:9" s="34" customFormat="1" ht="41.25" customHeight="1">
      <c r="A30" s="27" t="s">
        <v>59</v>
      </c>
      <c r="B30" s="32" t="s">
        <v>60</v>
      </c>
      <c r="C30" s="26">
        <f>C31</f>
        <v>36.6</v>
      </c>
      <c r="D30" s="26">
        <f>D31</f>
        <v>8105</v>
      </c>
      <c r="E30" s="62"/>
    </row>
    <row r="31" spans="1:9" s="34" customFormat="1" ht="42.75" customHeight="1">
      <c r="A31" s="27" t="s">
        <v>61</v>
      </c>
      <c r="B31" s="32" t="s">
        <v>62</v>
      </c>
      <c r="C31" s="26">
        <f>SUM(C32:C33)</f>
        <v>36.6</v>
      </c>
      <c r="D31" s="26">
        <f>SUM(D32:D33)</f>
        <v>8105</v>
      </c>
      <c r="E31" s="62"/>
    </row>
    <row r="32" spans="1:9" s="34" customFormat="1" ht="156" customHeight="1">
      <c r="A32" s="27" t="s">
        <v>5</v>
      </c>
      <c r="B32" s="32" t="s">
        <v>65</v>
      </c>
      <c r="C32" s="26">
        <v>36.6</v>
      </c>
      <c r="D32" s="26"/>
      <c r="E32" s="62"/>
    </row>
    <row r="33" spans="1:5" s="34" customFormat="1" ht="201" customHeight="1">
      <c r="A33" s="27"/>
      <c r="B33" s="32" t="s">
        <v>95</v>
      </c>
      <c r="C33" s="26"/>
      <c r="D33" s="26">
        <v>8105</v>
      </c>
      <c r="E33" s="62"/>
    </row>
    <row r="34" spans="1:5" s="34" customFormat="1" ht="23.25" customHeight="1">
      <c r="A34" s="27" t="s">
        <v>25</v>
      </c>
      <c r="B34" s="32" t="s">
        <v>24</v>
      </c>
      <c r="C34" s="26">
        <f>C35</f>
        <v>13610.000000000002</v>
      </c>
      <c r="D34" s="26">
        <f>D35</f>
        <v>9945.0999999999985</v>
      </c>
      <c r="E34" s="62"/>
    </row>
    <row r="35" spans="1:5" s="34" customFormat="1" ht="38.25" customHeight="1">
      <c r="A35" s="27" t="s">
        <v>23</v>
      </c>
      <c r="B35" s="32" t="s">
        <v>22</v>
      </c>
      <c r="C35" s="26">
        <f>SUM(C36:C42)</f>
        <v>13610.000000000002</v>
      </c>
      <c r="D35" s="26">
        <f>SUM(D36:D42)</f>
        <v>9945.0999999999985</v>
      </c>
      <c r="E35" s="62"/>
    </row>
    <row r="36" spans="1:5" s="34" customFormat="1" ht="176.25" customHeight="1">
      <c r="A36" s="27" t="s">
        <v>5</v>
      </c>
      <c r="B36" s="32" t="s">
        <v>58</v>
      </c>
      <c r="C36" s="26">
        <v>1947.5</v>
      </c>
      <c r="D36" s="26"/>
      <c r="E36" s="62"/>
    </row>
    <row r="37" spans="1:5" s="34" customFormat="1" ht="175.5" customHeight="1">
      <c r="A37" s="27"/>
      <c r="B37" s="32" t="s">
        <v>89</v>
      </c>
      <c r="C37" s="26"/>
      <c r="D37" s="26">
        <v>7879.4</v>
      </c>
      <c r="E37" s="62"/>
    </row>
    <row r="38" spans="1:5" s="34" customFormat="1" ht="178.5" customHeight="1">
      <c r="A38" s="27"/>
      <c r="B38" s="32" t="s">
        <v>64</v>
      </c>
      <c r="C38" s="26">
        <v>1754.2</v>
      </c>
      <c r="D38" s="52"/>
      <c r="E38" s="62"/>
    </row>
    <row r="39" spans="1:5" s="34" customFormat="1" ht="249.75" customHeight="1">
      <c r="A39" s="27"/>
      <c r="B39" s="32" t="s">
        <v>90</v>
      </c>
      <c r="C39" s="26">
        <v>5435.3</v>
      </c>
      <c r="D39" s="52"/>
      <c r="E39" s="62"/>
    </row>
    <row r="40" spans="1:5" s="34" customFormat="1" ht="119.25" customHeight="1">
      <c r="A40" s="27"/>
      <c r="B40" s="32" t="s">
        <v>94</v>
      </c>
      <c r="C40" s="26">
        <v>2065.6999999999998</v>
      </c>
      <c r="D40" s="52">
        <v>2065.6999999999998</v>
      </c>
      <c r="E40" s="62"/>
    </row>
    <row r="41" spans="1:5" s="34" customFormat="1" ht="193.5" customHeight="1">
      <c r="A41" s="27"/>
      <c r="B41" s="32" t="s">
        <v>91</v>
      </c>
      <c r="C41" s="26">
        <v>2355.1999999999998</v>
      </c>
      <c r="D41" s="52"/>
      <c r="E41" s="62"/>
    </row>
    <row r="42" spans="1:5" s="34" customFormat="1" ht="117" customHeight="1">
      <c r="A42" s="27"/>
      <c r="B42" s="32" t="s">
        <v>63</v>
      </c>
      <c r="C42" s="26">
        <v>52.1</v>
      </c>
      <c r="D42" s="52"/>
      <c r="E42" s="62"/>
    </row>
    <row r="43" spans="1:5" s="34" customFormat="1" ht="51.95" customHeight="1">
      <c r="A43" s="37" t="s">
        <v>21</v>
      </c>
      <c r="B43" s="36" t="s">
        <v>20</v>
      </c>
      <c r="C43" s="35">
        <f>C45+C67+C71+C74+C76</f>
        <v>1116702.8999999999</v>
      </c>
      <c r="D43" s="35">
        <f>D45+D67+D71+D74+D76</f>
        <v>1119429.3</v>
      </c>
      <c r="E43" s="62"/>
    </row>
    <row r="44" spans="1:5" s="33" customFormat="1" ht="61.5" customHeight="1">
      <c r="A44" s="27" t="s">
        <v>19</v>
      </c>
      <c r="B44" s="32" t="s">
        <v>18</v>
      </c>
      <c r="C44" s="26">
        <f>C45</f>
        <v>1002090.7</v>
      </c>
      <c r="D44" s="26">
        <f>D45</f>
        <v>999510</v>
      </c>
      <c r="E44" s="63"/>
    </row>
    <row r="45" spans="1:5" s="25" customFormat="1" ht="57.75" customHeight="1">
      <c r="A45" s="27" t="s">
        <v>17</v>
      </c>
      <c r="B45" s="32" t="s">
        <v>16</v>
      </c>
      <c r="C45" s="26">
        <f>SUM(C46:C65)</f>
        <v>1002090.7</v>
      </c>
      <c r="D45" s="26">
        <f>SUM(D46:D65)</f>
        <v>999510</v>
      </c>
      <c r="E45" s="63"/>
    </row>
    <row r="46" spans="1:5" s="25" customFormat="1" ht="243" customHeight="1">
      <c r="A46" s="28"/>
      <c r="B46" s="54" t="s">
        <v>66</v>
      </c>
      <c r="C46" s="26">
        <v>62.5</v>
      </c>
      <c r="D46" s="55">
        <v>62.5</v>
      </c>
      <c r="E46" s="63"/>
    </row>
    <row r="47" spans="1:5" s="25" customFormat="1" ht="102" customHeight="1">
      <c r="A47" s="28"/>
      <c r="B47" s="54" t="s">
        <v>15</v>
      </c>
      <c r="C47" s="56">
        <v>3458</v>
      </c>
      <c r="D47" s="55">
        <v>3458</v>
      </c>
      <c r="E47" s="64"/>
    </row>
    <row r="48" spans="1:5" s="25" customFormat="1" ht="101.25" customHeight="1">
      <c r="A48" s="28"/>
      <c r="B48" s="57" t="s">
        <v>67</v>
      </c>
      <c r="C48" s="26">
        <v>12696.5</v>
      </c>
      <c r="D48" s="55">
        <v>12696.5</v>
      </c>
      <c r="E48" s="63"/>
    </row>
    <row r="49" spans="1:6" s="25" customFormat="1" ht="214.5" customHeight="1">
      <c r="A49" s="28"/>
      <c r="B49" s="57" t="s">
        <v>81</v>
      </c>
      <c r="C49" s="26">
        <v>200.4</v>
      </c>
      <c r="D49" s="55">
        <v>200.4</v>
      </c>
      <c r="E49" s="63"/>
    </row>
    <row r="50" spans="1:6" s="25" customFormat="1" ht="119.25" customHeight="1">
      <c r="A50" s="31"/>
      <c r="B50" s="54" t="s">
        <v>68</v>
      </c>
      <c r="C50" s="26">
        <v>2869.3</v>
      </c>
      <c r="D50" s="55">
        <v>2984.4</v>
      </c>
      <c r="E50" s="63"/>
    </row>
    <row r="51" spans="1:6" s="25" customFormat="1" ht="241.5" customHeight="1">
      <c r="A51" s="31"/>
      <c r="B51" s="54" t="s">
        <v>69</v>
      </c>
      <c r="C51" s="26">
        <v>640.6</v>
      </c>
      <c r="D51" s="55">
        <v>640.6</v>
      </c>
      <c r="E51" s="63"/>
    </row>
    <row r="52" spans="1:6" s="25" customFormat="1" ht="134.25" customHeight="1">
      <c r="A52" s="28"/>
      <c r="B52" s="58" t="s">
        <v>70</v>
      </c>
      <c r="C52" s="26">
        <v>66</v>
      </c>
      <c r="D52" s="26">
        <v>66</v>
      </c>
      <c r="E52" s="63"/>
    </row>
    <row r="53" spans="1:6" s="25" customFormat="1" ht="87" customHeight="1">
      <c r="A53" s="28"/>
      <c r="B53" s="54" t="s">
        <v>14</v>
      </c>
      <c r="C53" s="26">
        <v>640.79999999999995</v>
      </c>
      <c r="D53" s="55">
        <v>640.79999999999995</v>
      </c>
      <c r="E53" s="63"/>
    </row>
    <row r="54" spans="1:6" s="25" customFormat="1" ht="123" customHeight="1">
      <c r="A54" s="28"/>
      <c r="B54" s="54" t="s">
        <v>72</v>
      </c>
      <c r="C54" s="26">
        <v>6385.5</v>
      </c>
      <c r="D54" s="55">
        <v>6385.5</v>
      </c>
      <c r="E54" s="63"/>
    </row>
    <row r="55" spans="1:6" s="25" customFormat="1" ht="195.75" customHeight="1">
      <c r="A55" s="28"/>
      <c r="B55" s="54" t="s">
        <v>73</v>
      </c>
      <c r="C55" s="59">
        <v>61.7</v>
      </c>
      <c r="D55" s="59">
        <v>61.7</v>
      </c>
      <c r="E55" s="63"/>
    </row>
    <row r="56" spans="1:6" s="25" customFormat="1" ht="217.5" customHeight="1">
      <c r="A56" s="28"/>
      <c r="B56" s="54" t="s">
        <v>74</v>
      </c>
      <c r="C56" s="60">
        <v>66</v>
      </c>
      <c r="D56" s="60">
        <v>66</v>
      </c>
      <c r="E56" s="63"/>
    </row>
    <row r="57" spans="1:6" s="29" customFormat="1" ht="219.75" customHeight="1">
      <c r="A57" s="28"/>
      <c r="B57" s="54" t="s">
        <v>77</v>
      </c>
      <c r="C57" s="26">
        <v>9287.5</v>
      </c>
      <c r="D57" s="52">
        <v>9659.1</v>
      </c>
      <c r="E57" s="64"/>
    </row>
    <row r="58" spans="1:6" s="29" customFormat="1" ht="142.5" customHeight="1">
      <c r="A58" s="28"/>
      <c r="B58" s="58" t="s">
        <v>78</v>
      </c>
      <c r="C58" s="26">
        <v>408.9</v>
      </c>
      <c r="D58" s="52">
        <v>425.3</v>
      </c>
      <c r="E58" s="64"/>
    </row>
    <row r="59" spans="1:6" s="29" customFormat="1" ht="158.25" customHeight="1">
      <c r="A59" s="28"/>
      <c r="B59" s="58" t="s">
        <v>79</v>
      </c>
      <c r="C59" s="26">
        <v>532.20000000000005</v>
      </c>
      <c r="D59" s="52">
        <v>553.5</v>
      </c>
      <c r="E59" s="65"/>
      <c r="F59" s="66"/>
    </row>
    <row r="60" spans="1:6" s="29" customFormat="1" ht="89.25" customHeight="1">
      <c r="A60" s="76"/>
      <c r="B60" s="77" t="s">
        <v>92</v>
      </c>
      <c r="C60" s="79">
        <v>17000</v>
      </c>
      <c r="D60" s="81">
        <v>15000</v>
      </c>
      <c r="E60" s="65"/>
      <c r="F60" s="66"/>
    </row>
    <row r="61" spans="1:6" s="29" customFormat="1" ht="330.75" customHeight="1">
      <c r="A61" s="76"/>
      <c r="B61" s="78"/>
      <c r="C61" s="80"/>
      <c r="D61" s="82"/>
      <c r="E61" s="65"/>
      <c r="F61" s="66"/>
    </row>
    <row r="62" spans="1:6" s="29" customFormat="1" ht="222" customHeight="1">
      <c r="A62" s="28"/>
      <c r="B62" s="58" t="s">
        <v>80</v>
      </c>
      <c r="C62" s="26">
        <v>44853.4</v>
      </c>
      <c r="D62" s="52">
        <v>43308.7</v>
      </c>
      <c r="E62" s="65"/>
      <c r="F62" s="66"/>
    </row>
    <row r="63" spans="1:6" s="29" customFormat="1" ht="297.75" customHeight="1">
      <c r="A63" s="28"/>
      <c r="B63" s="58" t="s">
        <v>42</v>
      </c>
      <c r="C63" s="26">
        <v>1318.8</v>
      </c>
      <c r="D63" s="52">
        <v>1758.4</v>
      </c>
      <c r="E63" s="65"/>
      <c r="F63" s="66"/>
    </row>
    <row r="64" spans="1:6" s="29" customFormat="1" ht="142.5" customHeight="1">
      <c r="A64" s="30"/>
      <c r="B64" s="58" t="s">
        <v>82</v>
      </c>
      <c r="C64" s="26">
        <v>898295</v>
      </c>
      <c r="D64" s="52">
        <v>898295</v>
      </c>
      <c r="E64" s="65"/>
      <c r="F64" s="66"/>
    </row>
    <row r="65" spans="1:6" s="29" customFormat="1" ht="300.75" customHeight="1">
      <c r="A65" s="30"/>
      <c r="B65" s="58" t="s">
        <v>83</v>
      </c>
      <c r="C65" s="26">
        <v>3247.6</v>
      </c>
      <c r="D65" s="52">
        <v>3247.6</v>
      </c>
      <c r="E65" s="65"/>
      <c r="F65" s="66"/>
    </row>
    <row r="66" spans="1:6" s="14" customFormat="1" ht="80.25" customHeight="1">
      <c r="A66" s="27" t="s">
        <v>13</v>
      </c>
      <c r="B66" s="57" t="s">
        <v>12</v>
      </c>
      <c r="C66" s="26">
        <f>C67</f>
        <v>91958.700000000012</v>
      </c>
      <c r="D66" s="26">
        <f>D67</f>
        <v>95639.1</v>
      </c>
      <c r="E66" s="67"/>
    </row>
    <row r="67" spans="1:6" s="14" customFormat="1" ht="99" customHeight="1">
      <c r="A67" s="27" t="s">
        <v>11</v>
      </c>
      <c r="B67" s="57" t="s">
        <v>10</v>
      </c>
      <c r="C67" s="26">
        <f>C68+C69</f>
        <v>91958.700000000012</v>
      </c>
      <c r="D67" s="26">
        <f>D68+D69</f>
        <v>95639.1</v>
      </c>
      <c r="E67" s="67"/>
    </row>
    <row r="68" spans="1:6" s="25" customFormat="1" ht="182.25" customHeight="1">
      <c r="A68" s="27" t="s">
        <v>5</v>
      </c>
      <c r="B68" s="54" t="s">
        <v>75</v>
      </c>
      <c r="C68" s="26">
        <v>44093.8</v>
      </c>
      <c r="D68" s="26">
        <v>45857.9</v>
      </c>
      <c r="E68" s="63"/>
    </row>
    <row r="69" spans="1:6" s="25" customFormat="1" ht="117.75" customHeight="1">
      <c r="A69" s="28"/>
      <c r="B69" s="54" t="s">
        <v>76</v>
      </c>
      <c r="C69" s="26">
        <v>47864.9</v>
      </c>
      <c r="D69" s="26">
        <v>49781.2</v>
      </c>
      <c r="E69" s="63"/>
    </row>
    <row r="70" spans="1:6" s="25" customFormat="1" ht="114" customHeight="1">
      <c r="A70" s="27" t="s">
        <v>9</v>
      </c>
      <c r="B70" s="54" t="s">
        <v>8</v>
      </c>
      <c r="C70" s="26">
        <f>C71</f>
        <v>10282.200000000001</v>
      </c>
      <c r="D70" s="26">
        <f>D71</f>
        <v>10282.200000000001</v>
      </c>
      <c r="E70" s="63"/>
    </row>
    <row r="71" spans="1:6" s="25" customFormat="1" ht="140.25" customHeight="1">
      <c r="A71" s="27" t="s">
        <v>7</v>
      </c>
      <c r="B71" s="54" t="s">
        <v>6</v>
      </c>
      <c r="C71" s="26">
        <f>C72</f>
        <v>10282.200000000001</v>
      </c>
      <c r="D71" s="26">
        <f>D72</f>
        <v>10282.200000000001</v>
      </c>
      <c r="E71" s="63"/>
    </row>
    <row r="72" spans="1:6" s="25" customFormat="1" ht="163.5" customHeight="1">
      <c r="A72" s="27" t="s">
        <v>5</v>
      </c>
      <c r="B72" s="54" t="s">
        <v>71</v>
      </c>
      <c r="C72" s="26">
        <v>10282.200000000001</v>
      </c>
      <c r="D72" s="55">
        <v>10282.200000000001</v>
      </c>
      <c r="E72" s="63"/>
    </row>
    <row r="73" spans="1:6" s="25" customFormat="1" ht="118.5" customHeight="1">
      <c r="A73" s="68" t="s">
        <v>96</v>
      </c>
      <c r="B73" s="69" t="s">
        <v>97</v>
      </c>
      <c r="C73" s="26">
        <f>C74</f>
        <v>12358.2</v>
      </c>
      <c r="D73" s="26">
        <f>D74</f>
        <v>13902.9</v>
      </c>
      <c r="E73" s="63"/>
    </row>
    <row r="74" spans="1:6" s="25" customFormat="1" ht="100.5" customHeight="1">
      <c r="A74" s="68" t="s">
        <v>98</v>
      </c>
      <c r="B74" s="69" t="s">
        <v>99</v>
      </c>
      <c r="C74" s="26">
        <v>12358.2</v>
      </c>
      <c r="D74" s="55">
        <v>13902.9</v>
      </c>
      <c r="E74" s="63"/>
    </row>
    <row r="75" spans="1:6" s="25" customFormat="1" ht="102" customHeight="1">
      <c r="A75" s="27" t="s">
        <v>4</v>
      </c>
      <c r="B75" s="54" t="s">
        <v>3</v>
      </c>
      <c r="C75" s="26">
        <f>C76</f>
        <v>13.1</v>
      </c>
      <c r="D75" s="26">
        <f>D76</f>
        <v>95.1</v>
      </c>
      <c r="E75" s="63"/>
    </row>
    <row r="76" spans="1:6" s="25" customFormat="1" ht="102.75" customHeight="1">
      <c r="A76" s="27" t="s">
        <v>2</v>
      </c>
      <c r="B76" s="54" t="s">
        <v>1</v>
      </c>
      <c r="C76" s="26">
        <v>13.1</v>
      </c>
      <c r="D76" s="55">
        <v>95.1</v>
      </c>
      <c r="E76" s="63"/>
    </row>
    <row r="77" spans="1:6" s="22" customFormat="1" ht="24.75" customHeight="1">
      <c r="A77" s="24"/>
      <c r="B77" s="24"/>
      <c r="C77" s="23"/>
    </row>
    <row r="78" spans="1:6" s="15" customFormat="1" ht="18.75">
      <c r="A78" s="16"/>
      <c r="B78" s="16"/>
    </row>
    <row r="79" spans="1:6" s="15" customFormat="1" ht="18.75">
      <c r="A79" s="16" t="s">
        <v>46</v>
      </c>
      <c r="B79" s="16"/>
    </row>
    <row r="80" spans="1:6" s="15" customFormat="1" ht="18.75">
      <c r="A80" s="16" t="s">
        <v>45</v>
      </c>
      <c r="B80" s="16"/>
      <c r="C80" s="21"/>
    </row>
    <row r="81" spans="1:5" s="18" customFormat="1" ht="18.75">
      <c r="A81" s="16" t="s">
        <v>44</v>
      </c>
      <c r="B81" s="16"/>
      <c r="C81" s="53" t="s">
        <v>0</v>
      </c>
    </row>
    <row r="82" spans="1:5" s="18" customFormat="1" ht="18.75">
      <c r="A82" s="20"/>
      <c r="B82" s="20"/>
      <c r="C82" s="19"/>
    </row>
    <row r="83" spans="1:5" s="14" customFormat="1" ht="18.75">
      <c r="A83" s="17"/>
      <c r="B83" s="16"/>
      <c r="C83" s="15"/>
    </row>
    <row r="84" spans="1:5" s="7" customFormat="1" ht="12.75">
      <c r="A84" s="13"/>
      <c r="B84" s="12"/>
      <c r="C84" s="11"/>
    </row>
    <row r="85" spans="1:5">
      <c r="A85" s="10"/>
      <c r="B85" s="9"/>
      <c r="C85" s="8"/>
      <c r="D85" s="7"/>
      <c r="E85" s="7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10"/>
      <c r="B195" s="9"/>
      <c r="C195" s="8"/>
      <c r="D195" s="7"/>
      <c r="E195" s="7"/>
    </row>
    <row r="196" spans="1:5">
      <c r="A196" s="5"/>
      <c r="B196" s="6"/>
    </row>
    <row r="197" spans="1:5">
      <c r="A197" s="5"/>
      <c r="B197" s="6"/>
      <c r="C197" s="1"/>
    </row>
    <row r="198" spans="1:5">
      <c r="A198" s="5"/>
      <c r="B198" s="6"/>
      <c r="C198" s="1"/>
    </row>
    <row r="199" spans="1:5">
      <c r="A199" s="5"/>
      <c r="B199" s="6"/>
      <c r="C199" s="1"/>
    </row>
    <row r="200" spans="1:5">
      <c r="A200" s="5"/>
      <c r="B200" s="6"/>
      <c r="C200" s="1"/>
    </row>
    <row r="201" spans="1:5">
      <c r="A201" s="5"/>
      <c r="B201" s="6"/>
      <c r="C201" s="1"/>
    </row>
    <row r="202" spans="1:5">
      <c r="A202" s="5"/>
      <c r="B202" s="6"/>
      <c r="C202" s="1"/>
    </row>
    <row r="203" spans="1:5">
      <c r="A203" s="5"/>
      <c r="B203" s="6"/>
      <c r="C203" s="1"/>
    </row>
    <row r="204" spans="1:5">
      <c r="A204" s="5"/>
      <c r="B204" s="6"/>
      <c r="C204" s="1"/>
    </row>
    <row r="205" spans="1:5">
      <c r="A205" s="5"/>
      <c r="B205" s="6"/>
      <c r="C205" s="1"/>
    </row>
    <row r="206" spans="1:5">
      <c r="A206" s="5"/>
      <c r="B206" s="6"/>
      <c r="C206" s="1"/>
    </row>
    <row r="207" spans="1:5">
      <c r="A207" s="5"/>
      <c r="B207" s="6"/>
      <c r="C207" s="1"/>
    </row>
    <row r="208" spans="1:5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C217" s="1"/>
    </row>
    <row r="218" spans="1:3">
      <c r="A218" s="5"/>
      <c r="C218" s="1"/>
    </row>
    <row r="219" spans="1:3">
      <c r="A219" s="5"/>
      <c r="C219" s="1"/>
    </row>
    <row r="220" spans="1:3">
      <c r="A220" s="5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C228" s="1"/>
    </row>
    <row r="229" spans="1:3">
      <c r="A229" s="5"/>
      <c r="B229" s="1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</sheetData>
  <mergeCells count="20">
    <mergeCell ref="C17:D17"/>
    <mergeCell ref="A60:A61"/>
    <mergeCell ref="B60:B61"/>
    <mergeCell ref="C60:C61"/>
    <mergeCell ref="D60:D61"/>
    <mergeCell ref="B13:D13"/>
    <mergeCell ref="B10:F10"/>
    <mergeCell ref="B11:F11"/>
    <mergeCell ref="B12:F12"/>
    <mergeCell ref="A14:C14"/>
    <mergeCell ref="A15:C15"/>
    <mergeCell ref="B9:D9"/>
    <mergeCell ref="B5:D5"/>
    <mergeCell ref="B6:D6"/>
    <mergeCell ref="B7:D7"/>
    <mergeCell ref="B8:D8"/>
    <mergeCell ref="B1:D1"/>
    <mergeCell ref="B2:D2"/>
    <mergeCell ref="B3:D3"/>
    <mergeCell ref="B4:D4"/>
  </mergeCells>
  <phoneticPr fontId="0" type="noConversion"/>
  <pageMargins left="1.1811023622047245" right="0.19685039370078741" top="0.39370078740157483" bottom="0.39370078740157483" header="0.19685039370078741" footer="0.19685039370078741"/>
  <pageSetup scale="78" fitToHeight="10" orientation="portrait" r:id="rId1"/>
  <headerFooter alignWithMargins="0">
    <oddFooter>&amp;CСтраница &amp;P из &amp;N</oddFooter>
  </headerFooter>
  <rowBreaks count="7" manualBreakCount="7">
    <brk id="28" max="3" man="1"/>
    <brk id="35" max="3" man="1"/>
    <brk id="40" max="3" man="1"/>
    <brk id="48" max="3" man="1"/>
    <brk id="54" max="3" man="1"/>
    <brk id="59" max="3" man="1"/>
    <brk id="6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2020-02-11T06:35:08Z</cp:lastPrinted>
  <dcterms:created xsi:type="dcterms:W3CDTF">2018-12-19T13:15:27Z</dcterms:created>
  <dcterms:modified xsi:type="dcterms:W3CDTF">2020-02-21T06:04:54Z</dcterms:modified>
</cp:coreProperties>
</file>