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425" windowHeight="10425"/>
  </bookViews>
  <sheets>
    <sheet name="2024-2025 гг" sheetId="2" r:id="rId1"/>
  </sheets>
  <definedNames>
    <definedName name="_xlnm.Print_Titles" localSheetId="0">'2024-2025 гг'!$21:$22</definedName>
    <definedName name="_xlnm.Print_Area" localSheetId="0">'2024-2025 гг'!$A$1:$D$55</definedName>
  </definedNames>
  <calcPr calcId="125725" iterate="1"/>
</workbook>
</file>

<file path=xl/calcChain.xml><?xml version="1.0" encoding="utf-8"?>
<calcChain xmlns="http://schemas.openxmlformats.org/spreadsheetml/2006/main">
  <c r="D45" i="2"/>
  <c r="D44" s="1"/>
  <c r="C45"/>
  <c r="C44" s="1"/>
  <c r="D23"/>
  <c r="G40"/>
  <c r="G39"/>
  <c r="C23"/>
  <c r="C49" l="1"/>
  <c r="D49"/>
</calcChain>
</file>

<file path=xl/sharedStrings.xml><?xml version="1.0" encoding="utf-8"?>
<sst xmlns="http://schemas.openxmlformats.org/spreadsheetml/2006/main" count="77" uniqueCount="76">
  <si>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</si>
  <si>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</si>
  <si>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</si>
  <si>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2 02 30000 00 0000 150</t>
  </si>
  <si>
    <t>2 02 20000 00 0000 150</t>
  </si>
  <si>
    <t>2 02 10000 00 0000 150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</si>
  <si>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</si>
  <si>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</si>
  <si>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</si>
  <si>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</si>
  <si>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</si>
  <si>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1 14 06013 05 0000 430</t>
  </si>
  <si>
    <t>1 14 02052 05 0000 440</t>
  </si>
  <si>
    <t>1 13 02995 05 0000 130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</si>
  <si>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</si>
  <si>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</si>
  <si>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</si>
  <si>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</si>
  <si>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</si>
  <si>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</si>
  <si>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</si>
  <si>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</si>
  <si>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</si>
  <si>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</si>
  <si>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</si>
  <si>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</si>
  <si>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</si>
  <si>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</si>
  <si>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</si>
  <si>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</si>
  <si>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</si>
  <si>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</si>
  <si>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</si>
  <si>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</si>
  <si>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</si>
  <si>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1 01 01000 00 0000 110</t>
  </si>
  <si>
    <t>Налоговые и неналоговые доходы</t>
  </si>
  <si>
    <t>1 00 00000 00 0000 000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</si>
  <si>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</si>
  <si>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</si>
  <si>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</si>
  <si>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</si>
  <si>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>1 06 02000 02 0000 110</t>
  </si>
  <si>
    <t>Налог на имущество организаций*</t>
  </si>
  <si>
    <t>Начальник финансового отдела</t>
  </si>
  <si>
    <t>администрации муниципального</t>
  </si>
  <si>
    <t>образования Усть-Лабинский район</t>
  </si>
  <si>
    <t>(руб.коп.)</t>
  </si>
  <si>
    <t xml:space="preserve"> Налог на прибыль организаций*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</si>
  <si>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</si>
  <si>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учреждений)*</t>
  </si>
  <si>
    <t>Прочие доходы от оказания платных услуг (работ) получателями средств бюджетов муниципальных районов*</t>
  </si>
  <si>
    <t>Прочие доходы от компенсации затрат бюджетов муниципальных районов*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</si>
  <si>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районов*</t>
  </si>
  <si>
    <t>Безвозмездные поступления от других бюджетов бюджетной системы Российской Федерации*</t>
  </si>
  <si>
    <t xml:space="preserve">                                          Приложение № 2</t>
  </si>
  <si>
    <t>2024 год</t>
  </si>
  <si>
    <t>1 05 02000 02 0000 110</t>
  </si>
  <si>
    <t>Единый налог на вмененный доход для отдельных видов деятельности*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</si>
  <si>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</si>
  <si>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районов*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</si>
  <si>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имуществу*</t>
  </si>
  <si>
    <t>Дотации бюджетам бюджетной системы Российской Федерации</t>
  </si>
  <si>
    <t xml:space="preserve">Субсидии    бюджетам    бюджетной системы   Российской    Федерации  (межбюджетные субсидии)
</t>
  </si>
  <si>
    <t>Субвенции бюджетам бюджетной системы Российской Федерации</t>
  </si>
  <si>
    <t xml:space="preserve">на 2024 и 2025 годы </t>
  </si>
  <si>
    <t>2025 год</t>
  </si>
  <si>
    <t xml:space="preserve">                                          образования Усть-Лабинский район </t>
  </si>
  <si>
    <t xml:space="preserve">                                          к решению Совета  муниципального</t>
  </si>
  <si>
    <t xml:space="preserve">                                         Приложение №2</t>
  </si>
  <si>
    <t xml:space="preserve">                                         к решению Совета муниципального</t>
  </si>
  <si>
    <t xml:space="preserve">                                         образования Усть-Лабинский район</t>
  </si>
  <si>
    <t xml:space="preserve">                                         (в редакции решения Совета муниципального</t>
  </si>
  <si>
    <t xml:space="preserve">                                         от  08 декабря 2022 г.  № 1 протокол № 36</t>
  </si>
  <si>
    <t xml:space="preserve">                                         от 7 декабря 2023 г. № 2 протокол № 59</t>
  </si>
  <si>
    <t xml:space="preserve">                                         от 7 декабря 2023 г.  № 2 протокол № 59)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</si>
</sst>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1" fillId="0" borderId="0"/>
    <xf numFmtId="0" fontId="11" fillId="0" borderId="0"/>
    <xf numFmtId="0" fontId="9" fillId="0" borderId="0"/>
    <xf numFmtId="0" fontId="5" fillId="0" borderId="0"/>
    <xf numFmtId="0" fontId="9" fillId="0" borderId="0"/>
  </cellStyleXfs>
  <cellXfs count="44">
    <xf numFmtId="0" fontId="0" fillId="0" borderId="0" xfId="0"/>
    <xf numFmtId="0" fontId="1" fillId="0" borderId="0" xfId="0" applyFont="1"/>
    <xf numFmtId="0" fontId="3" fillId="0" borderId="0" xfId="0" applyFont="1" applyAlignment="1">
      <alignment wrapText="1"/>
    </xf>
    <xf numFmtId="0" fontId="2" fillId="0" borderId="0" xfId="0" applyFont="1"/>
    <xf numFmtId="49" fontId="2" fillId="0" borderId="0" xfId="0" applyNumberFormat="1" applyFont="1" applyAlignment="1">
      <alignment horizontal="left" vertical="center" readingOrder="1"/>
    </xf>
    <xf numFmtId="0" fontId="6" fillId="0" borderId="0" xfId="4" applyFont="1" applyAlignment="1">
      <alignment vertical="center"/>
    </xf>
    <xf numFmtId="0" fontId="7" fillId="0" borderId="0" xfId="4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right" wrapText="1"/>
    </xf>
    <xf numFmtId="0" fontId="4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0" xfId="5" applyFont="1"/>
    <xf numFmtId="49" fontId="10" fillId="0" borderId="1" xfId="2" applyNumberFormat="1" applyFont="1" applyBorder="1" applyAlignment="1">
      <alignment horizontal="left" vertical="top"/>
    </xf>
    <xf numFmtId="0" fontId="10" fillId="0" borderId="1" xfId="1" applyFont="1" applyBorder="1" applyAlignment="1">
      <alignment horizontal="justify" vertical="top" wrapText="1"/>
    </xf>
    <xf numFmtId="49" fontId="10" fillId="0" borderId="1" xfId="2" applyNumberFormat="1" applyFont="1" applyBorder="1" applyAlignment="1">
      <alignment horizontal="left" vertical="top" wrapText="1"/>
    </xf>
    <xf numFmtId="49" fontId="2" fillId="0" borderId="1" xfId="3" applyNumberFormat="1" applyFont="1" applyBorder="1" applyAlignment="1">
      <alignment horizontal="left" vertical="top"/>
    </xf>
    <xf numFmtId="0" fontId="2" fillId="0" borderId="1" xfId="3" applyFont="1" applyBorder="1" applyAlignment="1">
      <alignment horizontal="justify" vertical="top" wrapText="1"/>
    </xf>
    <xf numFmtId="0" fontId="2" fillId="0" borderId="0" xfId="0" applyFont="1" applyAlignment="1">
      <alignment horizontal="right"/>
    </xf>
    <xf numFmtId="49" fontId="2" fillId="0" borderId="1" xfId="3" applyNumberFormat="1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64" fontId="4" fillId="0" borderId="0" xfId="0" applyNumberFormat="1" applyFont="1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4" fontId="2" fillId="0" borderId="1" xfId="0" applyNumberFormat="1" applyFont="1" applyBorder="1" applyAlignment="1">
      <alignment horizontal="right" wrapText="1"/>
    </xf>
    <xf numFmtId="4" fontId="4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" xfId="4" applyNumberFormat="1" applyFont="1" applyBorder="1" applyAlignment="1">
      <alignment horizontal="right" wrapText="1"/>
    </xf>
    <xf numFmtId="0" fontId="2" fillId="0" borderId="0" xfId="0" applyFont="1"/>
    <xf numFmtId="0" fontId="4" fillId="0" borderId="1" xfId="0" applyFont="1" applyBorder="1" applyAlignment="1">
      <alignment horizontal="left" vertical="top" wrapText="1"/>
    </xf>
    <xf numFmtId="49" fontId="2" fillId="0" borderId="0" xfId="0" applyNumberFormat="1" applyFont="1" applyAlignment="1">
      <alignment horizontal="left" vertical="center" wrapText="1" readingOrder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62"/>
  <sheetViews>
    <sheetView tabSelected="1" zoomScale="75" zoomScaleNormal="75" zoomScaleSheetLayoutView="100" workbookViewId="0">
      <selection activeCell="B12" sqref="B12:D12"/>
    </sheetView>
  </sheetViews>
  <sheetFormatPr defaultColWidth="9.140625" defaultRowHeight="18.75"/>
  <cols>
    <col min="1" max="1" width="29.28515625" style="10" customWidth="1"/>
    <col min="2" max="2" width="47.7109375" style="1" customWidth="1"/>
    <col min="3" max="3" width="20.140625" style="1" customWidth="1"/>
    <col min="4" max="4" width="20.42578125" style="1" customWidth="1"/>
    <col min="5" max="6" width="9.140625" style="1"/>
    <col min="7" max="7" width="24.28515625" style="1" customWidth="1"/>
    <col min="8" max="16384" width="9.140625" style="1"/>
  </cols>
  <sheetData>
    <row r="1" spans="1:33">
      <c r="B1" s="36" t="s">
        <v>55</v>
      </c>
      <c r="C1" s="36"/>
      <c r="D1" s="36"/>
    </row>
    <row r="2" spans="1:33">
      <c r="B2" s="36" t="s">
        <v>68</v>
      </c>
      <c r="C2" s="36"/>
      <c r="D2" s="36"/>
    </row>
    <row r="3" spans="1:33">
      <c r="B3" s="36" t="s">
        <v>67</v>
      </c>
      <c r="C3" s="36"/>
      <c r="D3" s="36"/>
    </row>
    <row r="4" spans="1:33">
      <c r="B4" s="36" t="s">
        <v>74</v>
      </c>
      <c r="C4" s="36"/>
      <c r="D4" s="36"/>
    </row>
    <row r="5" spans="1:33">
      <c r="B5" s="36"/>
      <c r="C5" s="36"/>
      <c r="D5" s="36"/>
    </row>
    <row r="6" spans="1:33" ht="18.75" customHeight="1">
      <c r="B6" s="36" t="s">
        <v>69</v>
      </c>
      <c r="C6" s="36"/>
      <c r="D6" s="36"/>
    </row>
    <row r="7" spans="1:33">
      <c r="B7" s="36" t="s">
        <v>70</v>
      </c>
      <c r="C7" s="36"/>
      <c r="D7" s="36"/>
    </row>
    <row r="8" spans="1:33">
      <c r="B8" s="36" t="s">
        <v>71</v>
      </c>
      <c r="C8" s="36"/>
      <c r="D8" s="36"/>
    </row>
    <row r="9" spans="1:33" ht="18.75" customHeight="1">
      <c r="B9" s="36" t="s">
        <v>73</v>
      </c>
      <c r="C9" s="36"/>
      <c r="D9" s="36"/>
    </row>
    <row r="10" spans="1:33">
      <c r="B10" s="36" t="s">
        <v>72</v>
      </c>
      <c r="C10" s="36"/>
      <c r="D10" s="36"/>
    </row>
    <row r="11" spans="1:33">
      <c r="B11" s="36" t="s">
        <v>71</v>
      </c>
      <c r="C11" s="36"/>
      <c r="D11" s="36"/>
    </row>
    <row r="12" spans="1:33">
      <c r="B12" s="36" t="s">
        <v>75</v>
      </c>
      <c r="C12" s="36"/>
      <c r="D12" s="36"/>
    </row>
    <row r="13" spans="1:33" s="7" customFormat="1" ht="18.75" customHeight="1">
      <c r="A13" s="10"/>
      <c r="B13" s="39"/>
      <c r="C13" s="39"/>
      <c r="D13" s="39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7" customFormat="1" ht="18.75" customHeight="1">
      <c r="A14" s="10"/>
      <c r="B14" s="39"/>
      <c r="C14" s="39"/>
      <c r="D14" s="39"/>
    </row>
    <row r="15" spans="1:33" ht="45" customHeight="1"/>
    <row r="16" spans="1:33" s="3" customFormat="1" ht="43.5" customHeight="1">
      <c r="A16" s="40" t="s">
        <v>41</v>
      </c>
      <c r="B16" s="40"/>
      <c r="C16" s="40"/>
      <c r="D16" s="40"/>
    </row>
    <row r="17" spans="1:6" s="3" customFormat="1" ht="6" customHeight="1">
      <c r="A17" s="41"/>
      <c r="B17" s="41"/>
      <c r="C17" s="41"/>
      <c r="D17" s="41"/>
    </row>
    <row r="18" spans="1:6">
      <c r="A18" s="41" t="s">
        <v>65</v>
      </c>
      <c r="B18" s="41"/>
      <c r="C18" s="41"/>
      <c r="D18" s="41"/>
    </row>
    <row r="19" spans="1:6" ht="45.75" customHeight="1">
      <c r="A19" s="11"/>
      <c r="B19" s="11"/>
      <c r="C19" s="11"/>
      <c r="D19" s="11"/>
    </row>
    <row r="20" spans="1:6" s="7" customFormat="1">
      <c r="A20" s="10"/>
      <c r="D20" s="8" t="s">
        <v>47</v>
      </c>
    </row>
    <row r="21" spans="1:6" s="10" customFormat="1" ht="26.25" customHeight="1">
      <c r="A21" s="42" t="s">
        <v>40</v>
      </c>
      <c r="B21" s="42" t="s">
        <v>39</v>
      </c>
      <c r="C21" s="43" t="s">
        <v>38</v>
      </c>
      <c r="D21" s="43"/>
    </row>
    <row r="22" spans="1:6" s="10" customFormat="1" ht="26.25" customHeight="1">
      <c r="A22" s="42"/>
      <c r="B22" s="42"/>
      <c r="C22" s="12" t="s">
        <v>56</v>
      </c>
      <c r="D22" s="13" t="s">
        <v>66</v>
      </c>
    </row>
    <row r="23" spans="1:6" s="17" customFormat="1" ht="22.5" customHeight="1">
      <c r="A23" s="14" t="s">
        <v>37</v>
      </c>
      <c r="B23" s="15" t="s">
        <v>36</v>
      </c>
      <c r="C23" s="16">
        <f>SUM(C24:C43)</f>
        <v>830469174.8499999</v>
      </c>
      <c r="D23" s="16">
        <f>SUM(D24:D43)</f>
        <v>834910660.42999995</v>
      </c>
    </row>
    <row r="24" spans="1:6" s="3" customFormat="1" ht="34.5" customHeight="1">
      <c r="A24" s="18" t="s">
        <v>35</v>
      </c>
      <c r="B24" s="19" t="s">
        <v>48</v>
      </c>
      <c r="C24" s="32">
        <v>19903300</v>
      </c>
      <c r="D24" s="32">
        <v>20095100</v>
      </c>
    </row>
    <row r="25" spans="1:6" s="3" customFormat="1" ht="29.25" customHeight="1">
      <c r="A25" s="18" t="s">
        <v>34</v>
      </c>
      <c r="B25" s="19" t="s">
        <v>33</v>
      </c>
      <c r="C25" s="32">
        <v>499232100</v>
      </c>
      <c r="D25" s="32">
        <v>508417700</v>
      </c>
      <c r="F25" s="20"/>
    </row>
    <row r="26" spans="1:6" s="3" customFormat="1" ht="66" customHeight="1">
      <c r="A26" s="18" t="s">
        <v>32</v>
      </c>
      <c r="B26" s="19" t="s">
        <v>31</v>
      </c>
      <c r="C26" s="32">
        <v>184084500</v>
      </c>
      <c r="D26" s="32">
        <v>174777000</v>
      </c>
      <c r="F26" s="20"/>
    </row>
    <row r="27" spans="1:6" s="3" customFormat="1" ht="45" customHeight="1">
      <c r="A27" s="18" t="s">
        <v>57</v>
      </c>
      <c r="B27" s="19" t="s">
        <v>58</v>
      </c>
      <c r="C27" s="32">
        <v>100000</v>
      </c>
      <c r="D27" s="32">
        <v>100000</v>
      </c>
      <c r="F27" s="20"/>
    </row>
    <row r="28" spans="1:6" s="3" customFormat="1" ht="27" customHeight="1">
      <c r="A28" s="18" t="s">
        <v>30</v>
      </c>
      <c r="B28" s="19" t="s">
        <v>29</v>
      </c>
      <c r="C28" s="32">
        <v>31553200</v>
      </c>
      <c r="D28" s="32">
        <v>34257400</v>
      </c>
    </row>
    <row r="29" spans="1:6" s="3" customFormat="1" ht="62.25" customHeight="1">
      <c r="A29" s="18" t="s">
        <v>28</v>
      </c>
      <c r="B29" s="19" t="s">
        <v>27</v>
      </c>
      <c r="C29" s="32">
        <v>25555000</v>
      </c>
      <c r="D29" s="32">
        <v>26835000</v>
      </c>
    </row>
    <row r="30" spans="1:6" s="3" customFormat="1" ht="36" customHeight="1">
      <c r="A30" s="18" t="s">
        <v>42</v>
      </c>
      <c r="B30" s="19" t="s">
        <v>43</v>
      </c>
      <c r="C30" s="32">
        <v>7851200</v>
      </c>
      <c r="D30" s="32">
        <v>7929600</v>
      </c>
    </row>
    <row r="31" spans="1:6" s="3" customFormat="1" ht="32.25" customHeight="1">
      <c r="A31" s="18" t="s">
        <v>26</v>
      </c>
      <c r="B31" s="19" t="s">
        <v>25</v>
      </c>
      <c r="C31" s="32">
        <v>12700000</v>
      </c>
      <c r="D31" s="32">
        <v>12905000</v>
      </c>
    </row>
    <row r="32" spans="1:6" s="3" customFormat="1" ht="198" customHeight="1">
      <c r="A32" s="18" t="s">
        <v>24</v>
      </c>
      <c r="B32" s="19" t="s">
        <v>49</v>
      </c>
      <c r="C32" s="32">
        <v>17378700</v>
      </c>
      <c r="D32" s="32">
        <v>17378700</v>
      </c>
    </row>
    <row r="33" spans="1:7" s="3" customFormat="1" ht="159.75" customHeight="1">
      <c r="A33" s="18" t="s">
        <v>23</v>
      </c>
      <c r="B33" s="19" t="s">
        <v>22</v>
      </c>
      <c r="C33" s="32">
        <v>15165900</v>
      </c>
      <c r="D33" s="32">
        <v>15165900</v>
      </c>
    </row>
    <row r="34" spans="1:7" s="3" customFormat="1" ht="163.5" customHeight="1">
      <c r="A34" s="18" t="s">
        <v>21</v>
      </c>
      <c r="B34" s="19" t="s">
        <v>50</v>
      </c>
      <c r="C34" s="32">
        <v>800000</v>
      </c>
      <c r="D34" s="32">
        <v>800000</v>
      </c>
    </row>
    <row r="35" spans="1:7" s="3" customFormat="1" ht="140.25" customHeight="1">
      <c r="A35" s="18" t="s">
        <v>20</v>
      </c>
      <c r="B35" s="19" t="s">
        <v>19</v>
      </c>
      <c r="C35" s="32">
        <v>1854240</v>
      </c>
      <c r="D35" s="32">
        <v>1854240</v>
      </c>
    </row>
    <row r="36" spans="1:7" s="3" customFormat="1" ht="162.75" customHeight="1">
      <c r="A36" s="21" t="s">
        <v>18</v>
      </c>
      <c r="B36" s="22" t="s">
        <v>17</v>
      </c>
      <c r="C36" s="32">
        <v>1943500</v>
      </c>
      <c r="D36" s="32">
        <v>1943500</v>
      </c>
    </row>
    <row r="37" spans="1:7" s="3" customFormat="1" ht="41.25" customHeight="1">
      <c r="A37" s="18" t="s">
        <v>16</v>
      </c>
      <c r="B37" s="19" t="s">
        <v>15</v>
      </c>
      <c r="C37" s="32">
        <v>1881800</v>
      </c>
      <c r="D37" s="32">
        <v>1975900</v>
      </c>
    </row>
    <row r="38" spans="1:7" s="3" customFormat="1" ht="97.5" customHeight="1">
      <c r="A38" s="23" t="s">
        <v>59</v>
      </c>
      <c r="B38" s="22" t="s">
        <v>60</v>
      </c>
      <c r="C38" s="32">
        <v>160000</v>
      </c>
      <c r="D38" s="32">
        <v>160000</v>
      </c>
    </row>
    <row r="39" spans="1:7" s="3" customFormat="1" ht="64.5" customHeight="1">
      <c r="A39" s="24" t="s">
        <v>14</v>
      </c>
      <c r="B39" s="25" t="s">
        <v>51</v>
      </c>
      <c r="C39" s="32">
        <v>3382772.12</v>
      </c>
      <c r="D39" s="32">
        <v>3392772.12</v>
      </c>
      <c r="E39" s="26"/>
      <c r="G39" s="9">
        <f>C39+C40+C38</f>
        <v>4319615.3000000007</v>
      </c>
    </row>
    <row r="40" spans="1:7" s="3" customFormat="1" ht="48" customHeight="1">
      <c r="A40" s="27" t="s">
        <v>13</v>
      </c>
      <c r="B40" s="25" t="s">
        <v>52</v>
      </c>
      <c r="C40" s="32">
        <v>776843.18</v>
      </c>
      <c r="D40" s="32">
        <v>776843.18</v>
      </c>
      <c r="E40" s="26"/>
      <c r="G40" s="9">
        <f>D39+D40+D38</f>
        <v>4329615.3000000007</v>
      </c>
    </row>
    <row r="41" spans="1:7" s="3" customFormat="1" ht="189" customHeight="1">
      <c r="A41" s="27" t="s">
        <v>12</v>
      </c>
      <c r="B41" s="25" t="s">
        <v>61</v>
      </c>
      <c r="C41" s="32">
        <v>2000</v>
      </c>
      <c r="D41" s="32">
        <v>2000</v>
      </c>
      <c r="E41" s="26"/>
    </row>
    <row r="42" spans="1:7" s="3" customFormat="1" ht="130.5" customHeight="1">
      <c r="A42" s="24" t="s">
        <v>11</v>
      </c>
      <c r="B42" s="25" t="s">
        <v>53</v>
      </c>
      <c r="C42" s="32">
        <v>5000000</v>
      </c>
      <c r="D42" s="32">
        <v>5000000</v>
      </c>
      <c r="E42" s="26"/>
    </row>
    <row r="43" spans="1:7" s="3" customFormat="1" ht="35.25" customHeight="1">
      <c r="A43" s="18" t="s">
        <v>10</v>
      </c>
      <c r="B43" s="19" t="s">
        <v>9</v>
      </c>
      <c r="C43" s="32">
        <v>1144119.55</v>
      </c>
      <c r="D43" s="32">
        <v>1144005.1299999999</v>
      </c>
      <c r="E43" s="26"/>
    </row>
    <row r="44" spans="1:7" s="6" customFormat="1" ht="34.5" customHeight="1">
      <c r="A44" s="14" t="s">
        <v>8</v>
      </c>
      <c r="B44" s="15" t="s">
        <v>7</v>
      </c>
      <c r="C44" s="33">
        <f>SUM(C45:C48)-C45</f>
        <v>1597843900</v>
      </c>
      <c r="D44" s="33">
        <f>SUM(D45:D48)-D45</f>
        <v>1605759100</v>
      </c>
    </row>
    <row r="45" spans="1:7" s="5" customFormat="1" ht="63.75" customHeight="1">
      <c r="A45" s="18" t="s">
        <v>6</v>
      </c>
      <c r="B45" s="19" t="s">
        <v>54</v>
      </c>
      <c r="C45" s="34">
        <f>SUM(C46:C48)</f>
        <v>1597843900</v>
      </c>
      <c r="D45" s="34">
        <f>SUM(D46:D48)</f>
        <v>1605759100</v>
      </c>
    </row>
    <row r="46" spans="1:7" s="5" customFormat="1" ht="45.75" customHeight="1">
      <c r="A46" s="18" t="s">
        <v>5</v>
      </c>
      <c r="B46" s="19" t="s">
        <v>62</v>
      </c>
      <c r="C46" s="35">
        <v>122745900</v>
      </c>
      <c r="D46" s="35">
        <v>129351300</v>
      </c>
    </row>
    <row r="47" spans="1:7" s="5" customFormat="1" ht="64.5" customHeight="1">
      <c r="A47" s="18" t="s">
        <v>4</v>
      </c>
      <c r="B47" s="19" t="s">
        <v>63</v>
      </c>
      <c r="C47" s="35">
        <v>155157500</v>
      </c>
      <c r="D47" s="35">
        <v>130990300</v>
      </c>
    </row>
    <row r="48" spans="1:7" s="5" customFormat="1" ht="45.75" customHeight="1">
      <c r="A48" s="18" t="s">
        <v>3</v>
      </c>
      <c r="B48" s="19" t="s">
        <v>64</v>
      </c>
      <c r="C48" s="35">
        <v>1319940500</v>
      </c>
      <c r="D48" s="35">
        <v>1345417500</v>
      </c>
    </row>
    <row r="49" spans="1:13" s="5" customFormat="1">
      <c r="A49" s="37" t="s">
        <v>2</v>
      </c>
      <c r="B49" s="37"/>
      <c r="C49" s="33">
        <f>C23+C44</f>
        <v>2428313074.8499999</v>
      </c>
      <c r="D49" s="33">
        <f>D23+D44</f>
        <v>2440669760.4299998</v>
      </c>
    </row>
    <row r="50" spans="1:13" s="3" customFormat="1">
      <c r="A50" s="28"/>
      <c r="B50" s="28"/>
      <c r="C50" s="28"/>
      <c r="D50" s="29"/>
    </row>
    <row r="51" spans="1:13" s="4" customFormat="1" ht="60" customHeight="1">
      <c r="A51" s="38" t="s">
        <v>1</v>
      </c>
      <c r="B51" s="38"/>
      <c r="C51" s="38"/>
      <c r="D51" s="38"/>
    </row>
    <row r="52" spans="1:13" s="3" customFormat="1" ht="41.25" customHeight="1">
      <c r="A52" s="30"/>
      <c r="B52" s="31"/>
      <c r="C52" s="31"/>
    </row>
    <row r="53" spans="1:13" s="3" customFormat="1">
      <c r="A53" s="3" t="s">
        <v>44</v>
      </c>
    </row>
    <row r="54" spans="1:13" s="3" customFormat="1">
      <c r="A54" s="31" t="s">
        <v>45</v>
      </c>
      <c r="B54" s="31"/>
    </row>
    <row r="55" spans="1:13" s="3" customFormat="1">
      <c r="A55" s="31" t="s">
        <v>46</v>
      </c>
      <c r="B55" s="31"/>
      <c r="C55" s="26" t="s">
        <v>0</v>
      </c>
      <c r="D55" s="26"/>
    </row>
    <row r="56" spans="1:13" s="3" customFormat="1">
      <c r="A56" s="31"/>
      <c r="B56" s="31"/>
      <c r="C56" s="31"/>
    </row>
    <row r="57" spans="1:13" s="3" customFormat="1">
      <c r="A57" s="31"/>
      <c r="B57" s="31"/>
      <c r="C57" s="31"/>
      <c r="D57" s="26"/>
    </row>
    <row r="58" spans="1:13">
      <c r="G58" s="2"/>
      <c r="H58" s="2"/>
      <c r="I58" s="2"/>
      <c r="J58" s="2"/>
      <c r="K58" s="2"/>
      <c r="L58" s="2"/>
      <c r="M58" s="2"/>
    </row>
    <row r="59" spans="1:13">
      <c r="G59" s="2"/>
      <c r="H59" s="2"/>
      <c r="I59" s="2"/>
      <c r="J59" s="2"/>
      <c r="K59" s="2"/>
      <c r="L59" s="2"/>
      <c r="M59" s="2"/>
    </row>
    <row r="60" spans="1:13">
      <c r="G60" s="2"/>
      <c r="H60" s="2"/>
      <c r="I60" s="2"/>
      <c r="J60" s="2"/>
      <c r="K60" s="2"/>
      <c r="L60" s="2"/>
      <c r="M60" s="2"/>
    </row>
    <row r="61" spans="1:13" ht="18.75" customHeight="1">
      <c r="G61" s="2"/>
      <c r="H61" s="2"/>
      <c r="I61" s="2"/>
      <c r="J61" s="2"/>
      <c r="K61" s="2"/>
      <c r="L61" s="2"/>
      <c r="M61" s="2"/>
    </row>
    <row r="62" spans="1:13">
      <c r="G62" s="7"/>
      <c r="H62" s="7"/>
      <c r="I62" s="7"/>
      <c r="J62" s="7"/>
      <c r="K62" s="7"/>
      <c r="L62" s="7"/>
      <c r="M62" s="7"/>
    </row>
  </sheetData>
  <mergeCells count="22">
    <mergeCell ref="B11:D11"/>
    <mergeCell ref="B12:D12"/>
    <mergeCell ref="B6:D6"/>
    <mergeCell ref="B7:D7"/>
    <mergeCell ref="B8:D8"/>
    <mergeCell ref="B9:D9"/>
    <mergeCell ref="B10:D10"/>
    <mergeCell ref="A49:B49"/>
    <mergeCell ref="A51:D51"/>
    <mergeCell ref="B13:D13"/>
    <mergeCell ref="B14:D14"/>
    <mergeCell ref="A16:D16"/>
    <mergeCell ref="A17:D17"/>
    <mergeCell ref="A18:D18"/>
    <mergeCell ref="A21:A22"/>
    <mergeCell ref="B21:B22"/>
    <mergeCell ref="C21:D21"/>
    <mergeCell ref="B1:D1"/>
    <mergeCell ref="B2:D2"/>
    <mergeCell ref="B3:D3"/>
    <mergeCell ref="B4:D4"/>
    <mergeCell ref="B5:D5"/>
  </mergeCells>
  <pageMargins left="1.1811023622047245" right="0.19685039370078741" top="0.39370078740157483" bottom="0.39370078740157483" header="0.19685039370078741" footer="0.19685039370078741"/>
  <pageSetup paperSize="9" scale="75" orientation="portrait" r:id="rId1"/>
  <headerFooter alignWithMargins="0">
    <oddFooter>&amp;CСтраница &amp;P из &amp;N</oddFooter>
  </headerFooter>
  <rowBreaks count="2" manualBreakCount="2">
    <brk id="32" max="3" man="1"/>
    <brk id="4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 гг</vt:lpstr>
      <vt:lpstr>'2024-2025 гг'!Заголовки_для_печати</vt:lpstr>
      <vt:lpstr>'2024-2025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User</cp:lastModifiedBy>
  <cp:lastPrinted>2023-12-06T12:23:17Z</cp:lastPrinted>
  <dcterms:created xsi:type="dcterms:W3CDTF">2018-12-19T13:13:23Z</dcterms:created>
  <dcterms:modified xsi:type="dcterms:W3CDTF">2023-12-08T06:30:16Z</dcterms:modified>
</cp:coreProperties>
</file>